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ThisWorkbook" defaultThemeVersion="124226"/>
  <bookViews>
    <workbookView xWindow="384" yWindow="156" windowWidth="22020" windowHeight="9204" activeTab="5"/>
  </bookViews>
  <sheets>
    <sheet name="MUŽI PHL" sheetId="1" r:id="rId1"/>
    <sheet name="ŽENY PHL" sheetId="6" r:id="rId2"/>
    <sheet name="MUŽI MIMO PHL" sheetId="5" r:id="rId3"/>
    <sheet name="ŽENY MIMO PHL" sheetId="7" r:id="rId4"/>
    <sheet name="PS 8" sheetId="8" r:id="rId5"/>
    <sheet name="PLAY OFF" sheetId="3" r:id="rId6"/>
    <sheet name="CELKOVÁ" sheetId="4" r:id="rId7"/>
    <sheet name="List1" sheetId="9" r:id="rId8"/>
  </sheets>
  <definedNames>
    <definedName name="_xlnm._FilterDatabase" localSheetId="2" hidden="1">'MUŽI MIMO PHL'!$A$2:$G$42</definedName>
    <definedName name="_xlnm._FilterDatabase" localSheetId="0" hidden="1">'MUŽI PHL'!$A$2:$G$42</definedName>
    <definedName name="_xlnm._FilterDatabase" localSheetId="4" hidden="1">'PS 8'!$A$2:$G$42</definedName>
    <definedName name="_xlnm._FilterDatabase" localSheetId="3" hidden="1">'ŽENY MIMO PHL'!$A$2:$G$42</definedName>
    <definedName name="_xlnm._FilterDatabase" localSheetId="1" hidden="1">'ŽENY PHL'!$A$2:$G$42</definedName>
    <definedName name="_xlnm.Print_Titles" localSheetId="6">CELKOVÁ!$1:$3</definedName>
    <definedName name="_xlnm.Print_Titles" localSheetId="7">List1!$1:$1</definedName>
    <definedName name="_xlnm.Print_Titles" localSheetId="2">'MUŽI MIMO PHL'!$2:$2</definedName>
    <definedName name="_xlnm.Print_Titles" localSheetId="0">'MUŽI PHL'!$2:$2</definedName>
    <definedName name="_xlnm.Print_Titles" localSheetId="4">'PS 8'!$2:$2</definedName>
    <definedName name="_xlnm.Print_Titles" localSheetId="3">'ŽENY MIMO PHL'!$2:$2</definedName>
    <definedName name="_xlnm.Print_Titles" localSheetId="1">'ŽENY PHL'!$2:$2</definedName>
    <definedName name="_xlnm.Print_Area" localSheetId="6">CELKOVÁ!$A$1:$K$15</definedName>
    <definedName name="_xlnm.Print_Area" localSheetId="7">List1!$A$1:$C$51</definedName>
    <definedName name="_xlnm.Print_Area" localSheetId="2">'MUŽI MIMO PHL'!$A$2:$G$42</definedName>
    <definedName name="_xlnm.Print_Area" localSheetId="0">'MUŽI PHL'!$A$1:$G$14</definedName>
    <definedName name="_xlnm.Print_Area" localSheetId="5">'PLAY OFF'!$A$1:$H$9</definedName>
    <definedName name="_xlnm.Print_Area" localSheetId="4">'PS 8'!$A$2:$G$42</definedName>
    <definedName name="_xlnm.Print_Area" localSheetId="3">'ŽENY MIMO PHL'!$A$2:$G$42</definedName>
    <definedName name="_xlnm.Print_Area" localSheetId="1">'ŽENY PHL'!$A$2:$G$42</definedName>
  </definedNames>
  <calcPr calcId="145621"/>
</workbook>
</file>

<file path=xl/calcChain.xml><?xml version="1.0" encoding="utf-8"?>
<calcChain xmlns="http://schemas.openxmlformats.org/spreadsheetml/2006/main">
  <c r="J5" i="4" l="1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4" i="4"/>
  <c r="E21" i="4" l="1"/>
  <c r="G21" i="4"/>
  <c r="I21" i="4"/>
  <c r="E22" i="4"/>
  <c r="G22" i="4"/>
  <c r="I22" i="4"/>
  <c r="E23" i="4"/>
  <c r="G23" i="4"/>
  <c r="I23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D42" i="8" l="1"/>
  <c r="E42" i="8" s="1"/>
  <c r="D41" i="8"/>
  <c r="E41" i="8" s="1"/>
  <c r="D40" i="8"/>
  <c r="F40" i="8" s="1"/>
  <c r="D39" i="8"/>
  <c r="F39" i="8" s="1"/>
  <c r="D38" i="8"/>
  <c r="F38" i="8" s="1"/>
  <c r="D37" i="8"/>
  <c r="E37" i="8" s="1"/>
  <c r="D36" i="8"/>
  <c r="F36" i="8" s="1"/>
  <c r="D35" i="8"/>
  <c r="F35" i="8" s="1"/>
  <c r="D34" i="8"/>
  <c r="E34" i="8" s="1"/>
  <c r="D33" i="8"/>
  <c r="E33" i="8" s="1"/>
  <c r="D32" i="8"/>
  <c r="F32" i="8" s="1"/>
  <c r="D31" i="8"/>
  <c r="F31" i="8" s="1"/>
  <c r="D30" i="8"/>
  <c r="F30" i="8" s="1"/>
  <c r="D29" i="8"/>
  <c r="E29" i="8" s="1"/>
  <c r="D28" i="8"/>
  <c r="F28" i="8" s="1"/>
  <c r="D27" i="8"/>
  <c r="F27" i="8" s="1"/>
  <c r="D26" i="8"/>
  <c r="E26" i="8" s="1"/>
  <c r="D25" i="8"/>
  <c r="E25" i="8" s="1"/>
  <c r="D24" i="8"/>
  <c r="F24" i="8" s="1"/>
  <c r="D23" i="8"/>
  <c r="F23" i="8" s="1"/>
  <c r="D22" i="8"/>
  <c r="D21" i="8"/>
  <c r="F21" i="8" s="1"/>
  <c r="F20" i="8"/>
  <c r="D20" i="8"/>
  <c r="E20" i="8" s="1"/>
  <c r="K21" i="4" s="1"/>
  <c r="F19" i="8"/>
  <c r="D19" i="8"/>
  <c r="E19" i="8" s="1"/>
  <c r="K20" i="4" s="1"/>
  <c r="F18" i="8"/>
  <c r="D18" i="8"/>
  <c r="E18" i="8" s="1"/>
  <c r="K19" i="4" s="1"/>
  <c r="F17" i="8"/>
  <c r="E17" i="8"/>
  <c r="K18" i="4" s="1"/>
  <c r="D17" i="8"/>
  <c r="F16" i="8"/>
  <c r="E16" i="8"/>
  <c r="K17" i="4" s="1"/>
  <c r="D16" i="8"/>
  <c r="F15" i="8"/>
  <c r="E15" i="8"/>
  <c r="K16" i="4" s="1"/>
  <c r="D15" i="8"/>
  <c r="F14" i="8"/>
  <c r="E14" i="8"/>
  <c r="K15" i="4" s="1"/>
  <c r="D14" i="8"/>
  <c r="F13" i="8"/>
  <c r="E13" i="8"/>
  <c r="K14" i="4" s="1"/>
  <c r="D13" i="8"/>
  <c r="F12" i="8"/>
  <c r="E12" i="8"/>
  <c r="K13" i="4" s="1"/>
  <c r="D12" i="8"/>
  <c r="F11" i="8"/>
  <c r="E11" i="8"/>
  <c r="K12" i="4" s="1"/>
  <c r="D11" i="8"/>
  <c r="F10" i="8"/>
  <c r="E10" i="8"/>
  <c r="K11" i="4" s="1"/>
  <c r="D10" i="8"/>
  <c r="F9" i="8"/>
  <c r="E9" i="8"/>
  <c r="K10" i="4" s="1"/>
  <c r="D9" i="8"/>
  <c r="F8" i="8"/>
  <c r="E8" i="8"/>
  <c r="K9" i="4" s="1"/>
  <c r="D8" i="8"/>
  <c r="F7" i="8"/>
  <c r="E7" i="8"/>
  <c r="K8" i="4" s="1"/>
  <c r="D7" i="8"/>
  <c r="F6" i="8"/>
  <c r="E6" i="8"/>
  <c r="K7" i="4" s="1"/>
  <c r="D6" i="8"/>
  <c r="E3" i="8"/>
  <c r="E4" i="8"/>
  <c r="D5" i="8"/>
  <c r="E5" i="8" s="1"/>
  <c r="K4" i="4" s="1"/>
  <c r="D42" i="7"/>
  <c r="F42" i="7" s="1"/>
  <c r="D41" i="7"/>
  <c r="F41" i="7" s="1"/>
  <c r="D40" i="7"/>
  <c r="F40" i="7" s="1"/>
  <c r="D39" i="7"/>
  <c r="F39" i="7" s="1"/>
  <c r="D38" i="7"/>
  <c r="F38" i="7" s="1"/>
  <c r="D37" i="7"/>
  <c r="E37" i="7" s="1"/>
  <c r="D36" i="7"/>
  <c r="F36" i="7" s="1"/>
  <c r="D35" i="7"/>
  <c r="E35" i="7" s="1"/>
  <c r="D34" i="7"/>
  <c r="F34" i="7" s="1"/>
  <c r="D33" i="7"/>
  <c r="F33" i="7" s="1"/>
  <c r="D32" i="7"/>
  <c r="F32" i="7" s="1"/>
  <c r="D31" i="7"/>
  <c r="F31" i="7" s="1"/>
  <c r="D30" i="7"/>
  <c r="F30" i="7" s="1"/>
  <c r="D29" i="7"/>
  <c r="E29" i="7" s="1"/>
  <c r="D28" i="7"/>
  <c r="F28" i="7" s="1"/>
  <c r="D27" i="7"/>
  <c r="E27" i="7" s="1"/>
  <c r="D26" i="7"/>
  <c r="F26" i="7" s="1"/>
  <c r="D25" i="7"/>
  <c r="F25" i="7" s="1"/>
  <c r="D24" i="7"/>
  <c r="F24" i="7" s="1"/>
  <c r="D23" i="7"/>
  <c r="F23" i="7" s="1"/>
  <c r="F22" i="7"/>
  <c r="D22" i="7"/>
  <c r="E22" i="7" s="1"/>
  <c r="D21" i="7"/>
  <c r="E21" i="7" s="1"/>
  <c r="F20" i="7"/>
  <c r="D20" i="7"/>
  <c r="E20" i="7" s="1"/>
  <c r="F19" i="7"/>
  <c r="D19" i="7"/>
  <c r="E19" i="7" s="1"/>
  <c r="F18" i="7"/>
  <c r="D18" i="7"/>
  <c r="E18" i="7" s="1"/>
  <c r="F17" i="7"/>
  <c r="E17" i="7"/>
  <c r="D17" i="7"/>
  <c r="F16" i="7"/>
  <c r="E16" i="7"/>
  <c r="D16" i="7"/>
  <c r="F15" i="7"/>
  <c r="E15" i="7"/>
  <c r="D15" i="7"/>
  <c r="F14" i="7"/>
  <c r="E14" i="7"/>
  <c r="D14" i="7"/>
  <c r="F13" i="7"/>
  <c r="E13" i="7"/>
  <c r="D13" i="7"/>
  <c r="F12" i="7"/>
  <c r="E12" i="7"/>
  <c r="D12" i="7"/>
  <c r="F11" i="7"/>
  <c r="E11" i="7"/>
  <c r="D11" i="7"/>
  <c r="F10" i="7"/>
  <c r="E10" i="7"/>
  <c r="D10" i="7"/>
  <c r="F9" i="7"/>
  <c r="E9" i="7"/>
  <c r="D9" i="7"/>
  <c r="F8" i="7"/>
  <c r="E8" i="7"/>
  <c r="D8" i="7"/>
  <c r="F7" i="7"/>
  <c r="E7" i="7"/>
  <c r="D7" i="7"/>
  <c r="F6" i="7"/>
  <c r="E6" i="7"/>
  <c r="D6" i="7"/>
  <c r="F5" i="7"/>
  <c r="E5" i="7"/>
  <c r="D5" i="7"/>
  <c r="F4" i="7"/>
  <c r="E4" i="7"/>
  <c r="I5" i="4" s="1"/>
  <c r="E3" i="7"/>
  <c r="D42" i="6"/>
  <c r="F42" i="6" s="1"/>
  <c r="D41" i="6"/>
  <c r="E41" i="6" s="1"/>
  <c r="D40" i="6"/>
  <c r="F40" i="6" s="1"/>
  <c r="D39" i="6"/>
  <c r="E39" i="6" s="1"/>
  <c r="D38" i="6"/>
  <c r="E38" i="6" s="1"/>
  <c r="D37" i="6"/>
  <c r="F37" i="6" s="1"/>
  <c r="D36" i="6"/>
  <c r="F36" i="6" s="1"/>
  <c r="D35" i="6"/>
  <c r="E35" i="6" s="1"/>
  <c r="D34" i="6"/>
  <c r="F34" i="6" s="1"/>
  <c r="D33" i="6"/>
  <c r="E33" i="6" s="1"/>
  <c r="D32" i="6"/>
  <c r="F32" i="6" s="1"/>
  <c r="D31" i="6"/>
  <c r="E31" i="6" s="1"/>
  <c r="F30" i="6"/>
  <c r="D30" i="6"/>
  <c r="E30" i="6" s="1"/>
  <c r="D29" i="6"/>
  <c r="F29" i="6" s="1"/>
  <c r="D28" i="6"/>
  <c r="F28" i="6" s="1"/>
  <c r="F27" i="6"/>
  <c r="D27" i="6"/>
  <c r="E27" i="6" s="1"/>
  <c r="D26" i="6"/>
  <c r="F26" i="6" s="1"/>
  <c r="D25" i="6"/>
  <c r="F25" i="6" s="1"/>
  <c r="D24" i="6"/>
  <c r="F24" i="6" s="1"/>
  <c r="D23" i="6"/>
  <c r="E23" i="6" s="1"/>
  <c r="D22" i="6"/>
  <c r="F22" i="6" s="1"/>
  <c r="D21" i="6"/>
  <c r="F21" i="6" s="1"/>
  <c r="F20" i="6"/>
  <c r="D20" i="6"/>
  <c r="E20" i="6" s="1"/>
  <c r="F19" i="6"/>
  <c r="D19" i="6"/>
  <c r="E19" i="6" s="1"/>
  <c r="F18" i="6"/>
  <c r="D18" i="6"/>
  <c r="E18" i="6" s="1"/>
  <c r="F17" i="6"/>
  <c r="E17" i="6"/>
  <c r="D17" i="6"/>
  <c r="F16" i="6"/>
  <c r="E16" i="6"/>
  <c r="D16" i="6"/>
  <c r="F15" i="6"/>
  <c r="E15" i="6"/>
  <c r="D15" i="6"/>
  <c r="F14" i="6"/>
  <c r="E14" i="6"/>
  <c r="D14" i="6"/>
  <c r="F13" i="6"/>
  <c r="E13" i="6"/>
  <c r="D13" i="6"/>
  <c r="F12" i="6"/>
  <c r="E12" i="6"/>
  <c r="D12" i="6"/>
  <c r="F11" i="6"/>
  <c r="E11" i="6"/>
  <c r="D11" i="6"/>
  <c r="F10" i="6"/>
  <c r="E10" i="6"/>
  <c r="D10" i="6"/>
  <c r="F9" i="6"/>
  <c r="E9" i="6"/>
  <c r="D9" i="6"/>
  <c r="F8" i="6"/>
  <c r="E8" i="6"/>
  <c r="D8" i="6"/>
  <c r="F7" i="6"/>
  <c r="E7" i="6"/>
  <c r="D7" i="6"/>
  <c r="F6" i="6"/>
  <c r="E6" i="6"/>
  <c r="D6" i="6"/>
  <c r="F5" i="6"/>
  <c r="E5" i="6"/>
  <c r="D5" i="6"/>
  <c r="F4" i="6"/>
  <c r="E4" i="6"/>
  <c r="D4" i="6"/>
  <c r="E3" i="6"/>
  <c r="K6" i="4" l="1"/>
  <c r="K5" i="4"/>
  <c r="I4" i="4"/>
  <c r="F3" i="7"/>
  <c r="E4" i="4"/>
  <c r="F3" i="6"/>
  <c r="E38" i="7"/>
  <c r="F27" i="7"/>
  <c r="F35" i="7"/>
  <c r="E30" i="7"/>
  <c r="F29" i="8"/>
  <c r="F41" i="8"/>
  <c r="E28" i="8"/>
  <c r="F37" i="8"/>
  <c r="F25" i="8"/>
  <c r="F34" i="8"/>
  <c r="E21" i="8"/>
  <c r="K22" i="4" s="1"/>
  <c r="F26" i="8"/>
  <c r="E36" i="8"/>
  <c r="F33" i="8"/>
  <c r="F42" i="8"/>
  <c r="F38" i="6"/>
  <c r="E22" i="6"/>
  <c r="F35" i="6"/>
  <c r="E24" i="8"/>
  <c r="E32" i="8"/>
  <c r="E40" i="8"/>
  <c r="E27" i="8"/>
  <c r="E35" i="8"/>
  <c r="E22" i="8"/>
  <c r="E30" i="8"/>
  <c r="E38" i="8"/>
  <c r="E23" i="8"/>
  <c r="E31" i="8"/>
  <c r="E39" i="8"/>
  <c r="E33" i="7"/>
  <c r="E41" i="7"/>
  <c r="E28" i="7"/>
  <c r="F21" i="7"/>
  <c r="E24" i="7"/>
  <c r="F29" i="7"/>
  <c r="E32" i="7"/>
  <c r="F37" i="7"/>
  <c r="E40" i="7"/>
  <c r="E36" i="7"/>
  <c r="E23" i="7"/>
  <c r="E31" i="7"/>
  <c r="E39" i="7"/>
  <c r="E26" i="7"/>
  <c r="E34" i="7"/>
  <c r="E42" i="7"/>
  <c r="E25" i="7"/>
  <c r="F33" i="6"/>
  <c r="F41" i="6"/>
  <c r="F23" i="6"/>
  <c r="E26" i="6"/>
  <c r="F31" i="6"/>
  <c r="E34" i="6"/>
  <c r="F39" i="6"/>
  <c r="E42" i="6"/>
  <c r="E21" i="6"/>
  <c r="E29" i="6"/>
  <c r="E37" i="6"/>
  <c r="E24" i="6"/>
  <c r="E32" i="6"/>
  <c r="E40" i="6"/>
  <c r="E25" i="6"/>
  <c r="E28" i="6"/>
  <c r="E36" i="6"/>
  <c r="D42" i="5"/>
  <c r="F42" i="5" s="1"/>
  <c r="D41" i="5"/>
  <c r="F41" i="5" s="1"/>
  <c r="D40" i="5"/>
  <c r="F40" i="5" s="1"/>
  <c r="D39" i="5"/>
  <c r="F39" i="5" s="1"/>
  <c r="D38" i="5"/>
  <c r="F38" i="5" s="1"/>
  <c r="D37" i="5"/>
  <c r="E37" i="5" s="1"/>
  <c r="D36" i="5"/>
  <c r="F36" i="5" s="1"/>
  <c r="D35" i="5"/>
  <c r="F35" i="5" s="1"/>
  <c r="D34" i="5"/>
  <c r="F34" i="5" s="1"/>
  <c r="D33" i="5"/>
  <c r="F33" i="5" s="1"/>
  <c r="D32" i="5"/>
  <c r="F32" i="5" s="1"/>
  <c r="D31" i="5"/>
  <c r="F31" i="5" s="1"/>
  <c r="D30" i="5"/>
  <c r="E30" i="5" s="1"/>
  <c r="D29" i="5"/>
  <c r="E29" i="5" s="1"/>
  <c r="D28" i="5"/>
  <c r="F28" i="5" s="1"/>
  <c r="D27" i="5"/>
  <c r="F27" i="5" s="1"/>
  <c r="D26" i="5"/>
  <c r="F26" i="5" s="1"/>
  <c r="D25" i="5"/>
  <c r="E25" i="5" s="1"/>
  <c r="D24" i="5"/>
  <c r="F24" i="5" s="1"/>
  <c r="D23" i="5"/>
  <c r="F23" i="5" s="1"/>
  <c r="D22" i="5"/>
  <c r="F22" i="5" s="1"/>
  <c r="D21" i="5"/>
  <c r="E21" i="5" s="1"/>
  <c r="F20" i="5"/>
  <c r="D20" i="5"/>
  <c r="E20" i="5" s="1"/>
  <c r="F19" i="5"/>
  <c r="D19" i="5"/>
  <c r="E19" i="5" s="1"/>
  <c r="F18" i="5"/>
  <c r="D18" i="5"/>
  <c r="E18" i="5" s="1"/>
  <c r="F17" i="5"/>
  <c r="E17" i="5"/>
  <c r="D17" i="5"/>
  <c r="F16" i="5"/>
  <c r="E16" i="5"/>
  <c r="D16" i="5"/>
  <c r="F15" i="5"/>
  <c r="E15" i="5"/>
  <c r="D15" i="5"/>
  <c r="F14" i="5"/>
  <c r="E14" i="5"/>
  <c r="D14" i="5"/>
  <c r="F13" i="5"/>
  <c r="E13" i="5"/>
  <c r="D13" i="5"/>
  <c r="F12" i="5"/>
  <c r="E12" i="5"/>
  <c r="D12" i="5"/>
  <c r="F11" i="5"/>
  <c r="E11" i="5"/>
  <c r="D11" i="5"/>
  <c r="F10" i="5"/>
  <c r="E10" i="5"/>
  <c r="D10" i="5"/>
  <c r="F9" i="5"/>
  <c r="E9" i="5"/>
  <c r="D9" i="5"/>
  <c r="F8" i="5"/>
  <c r="E8" i="5"/>
  <c r="D8" i="5"/>
  <c r="F7" i="5"/>
  <c r="E7" i="5"/>
  <c r="D7" i="5"/>
  <c r="F6" i="5"/>
  <c r="E6" i="5"/>
  <c r="D6" i="5"/>
  <c r="E5" i="5"/>
  <c r="E4" i="5"/>
  <c r="G5" i="4" s="1"/>
  <c r="E3" i="5"/>
  <c r="G4" i="4" s="1"/>
  <c r="F4" i="8" l="1"/>
  <c r="F3" i="8"/>
  <c r="G6" i="4"/>
  <c r="F5" i="5"/>
  <c r="F4" i="5"/>
  <c r="F22" i="8"/>
  <c r="K23" i="4"/>
  <c r="F5" i="8"/>
  <c r="F3" i="5"/>
  <c r="I2" i="7"/>
  <c r="I3" i="7" s="1"/>
  <c r="A1" i="7"/>
  <c r="A1" i="8"/>
  <c r="F25" i="5"/>
  <c r="E33" i="5"/>
  <c r="E38" i="5"/>
  <c r="E34" i="5"/>
  <c r="E24" i="5"/>
  <c r="F30" i="5"/>
  <c r="I2" i="6"/>
  <c r="I3" i="6" s="1"/>
  <c r="A1" i="6"/>
  <c r="E22" i="5"/>
  <c r="E32" i="5"/>
  <c r="F37" i="5"/>
  <c r="E41" i="5"/>
  <c r="E40" i="5"/>
  <c r="E26" i="5"/>
  <c r="E42" i="5"/>
  <c r="F21" i="5"/>
  <c r="E27" i="5"/>
  <c r="E35" i="5"/>
  <c r="F29" i="5"/>
  <c r="E28" i="5"/>
  <c r="E36" i="5"/>
  <c r="E23" i="5"/>
  <c r="E31" i="5"/>
  <c r="E39" i="5"/>
  <c r="E7" i="1"/>
  <c r="E15" i="1"/>
  <c r="C16" i="4" s="1"/>
  <c r="F15" i="1"/>
  <c r="F18" i="1"/>
  <c r="F19" i="1"/>
  <c r="F20" i="1"/>
  <c r="E13" i="1"/>
  <c r="E5" i="1"/>
  <c r="E10" i="1"/>
  <c r="C8" i="4" s="1"/>
  <c r="E3" i="1"/>
  <c r="E12" i="1"/>
  <c r="E14" i="1"/>
  <c r="E6" i="1"/>
  <c r="C1" i="7"/>
  <c r="C1" i="6"/>
  <c r="I2" i="8" l="1"/>
  <c r="I3" i="8" s="1"/>
  <c r="C12" i="4"/>
  <c r="C7" i="4"/>
  <c r="C6" i="4"/>
  <c r="I2" i="5"/>
  <c r="I3" i="5" s="1"/>
  <c r="C10" i="4"/>
  <c r="A1" i="5"/>
  <c r="E9" i="1"/>
  <c r="C13" i="4" s="1"/>
  <c r="E11" i="1"/>
  <c r="C14" i="4" s="1"/>
  <c r="E8" i="1"/>
  <c r="C15" i="4" s="1"/>
  <c r="D15" i="1"/>
  <c r="D16" i="1"/>
  <c r="E16" i="1" s="1"/>
  <c r="C17" i="4" s="1"/>
  <c r="D17" i="1"/>
  <c r="E17" i="1" s="1"/>
  <c r="C18" i="4" s="1"/>
  <c r="D18" i="1"/>
  <c r="E18" i="1" s="1"/>
  <c r="C19" i="4" s="1"/>
  <c r="D19" i="1"/>
  <c r="E19" i="1" s="1"/>
  <c r="C20" i="4" s="1"/>
  <c r="D20" i="1"/>
  <c r="E20" i="1" s="1"/>
  <c r="C21" i="4" s="1"/>
  <c r="D21" i="1"/>
  <c r="F21" i="1" s="1"/>
  <c r="D22" i="1"/>
  <c r="F22" i="1" s="1"/>
  <c r="D23" i="1"/>
  <c r="F23" i="1" s="1"/>
  <c r="D24" i="1"/>
  <c r="F24" i="1" s="1"/>
  <c r="D25" i="1"/>
  <c r="E25" i="1" s="1"/>
  <c r="D26" i="1"/>
  <c r="E26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3" i="1"/>
  <c r="E33" i="1" s="1"/>
  <c r="D34" i="1"/>
  <c r="F34" i="1" s="1"/>
  <c r="D35" i="1"/>
  <c r="E35" i="1" s="1"/>
  <c r="D36" i="1"/>
  <c r="E36" i="1" s="1"/>
  <c r="D37" i="1"/>
  <c r="F37" i="1" s="1"/>
  <c r="D38" i="1"/>
  <c r="F38" i="1" s="1"/>
  <c r="D39" i="1"/>
  <c r="F39" i="1" s="1"/>
  <c r="D40" i="1"/>
  <c r="F40" i="1" s="1"/>
  <c r="D41" i="1"/>
  <c r="E41" i="1" s="1"/>
  <c r="D42" i="1"/>
  <c r="E42" i="1" s="1"/>
  <c r="C1" i="8"/>
  <c r="C1" i="5"/>
  <c r="C11" i="4" l="1"/>
  <c r="E30" i="1"/>
  <c r="E29" i="1"/>
  <c r="E28" i="1"/>
  <c r="E32" i="1"/>
  <c r="E22" i="1"/>
  <c r="C23" i="4" s="1"/>
  <c r="E38" i="1"/>
  <c r="E21" i="1"/>
  <c r="C22" i="4" s="1"/>
  <c r="E37" i="1"/>
  <c r="E31" i="1"/>
  <c r="E40" i="1"/>
  <c r="E39" i="1"/>
  <c r="E24" i="1"/>
  <c r="E23" i="1"/>
  <c r="F36" i="1"/>
  <c r="F17" i="1"/>
  <c r="F35" i="1"/>
  <c r="F26" i="1"/>
  <c r="F42" i="1"/>
  <c r="F41" i="1"/>
  <c r="F25" i="1"/>
  <c r="E27" i="1"/>
  <c r="E34" i="1"/>
  <c r="F33" i="1"/>
  <c r="H2" i="3" l="1"/>
  <c r="E4" i="1"/>
  <c r="C9" i="4" l="1"/>
  <c r="C5" i="4"/>
  <c r="F9" i="1"/>
  <c r="C4" i="4"/>
  <c r="F11" i="1"/>
  <c r="F16" i="1"/>
  <c r="A1" i="1"/>
  <c r="F8" i="1"/>
  <c r="F13" i="1"/>
  <c r="F12" i="1"/>
  <c r="F6" i="1"/>
  <c r="F14" i="1"/>
  <c r="F10" i="1"/>
  <c r="F5" i="1"/>
  <c r="F3" i="1"/>
  <c r="F7" i="1"/>
  <c r="F4" i="1"/>
  <c r="I2" i="1" l="1"/>
  <c r="I3" i="1" s="1"/>
  <c r="C1" i="1"/>
</calcChain>
</file>

<file path=xl/sharedStrings.xml><?xml version="1.0" encoding="utf-8"?>
<sst xmlns="http://schemas.openxmlformats.org/spreadsheetml/2006/main" count="109" uniqueCount="39">
  <si>
    <t>TÝM</t>
  </si>
  <si>
    <t>LEVÝ PROUD</t>
  </si>
  <si>
    <t>PRAVÝ PROUD</t>
  </si>
  <si>
    <t>CELKOVÝ ČAS</t>
  </si>
  <si>
    <t>No.</t>
  </si>
  <si>
    <t>POŘADÍ</t>
  </si>
  <si>
    <t>POZNÁMKA</t>
  </si>
  <si>
    <t>MUŽI</t>
  </si>
  <si>
    <t>ČAS</t>
  </si>
  <si>
    <t>ŽENY</t>
  </si>
  <si>
    <t>PHL</t>
  </si>
  <si>
    <t>MIMO PHL</t>
  </si>
  <si>
    <t>PS 8</t>
  </si>
  <si>
    <t>MUŽSTVO</t>
  </si>
  <si>
    <t>Hněvkovice</t>
  </si>
  <si>
    <t>Hněvkovice A</t>
  </si>
  <si>
    <t>Hněvkovice B</t>
  </si>
  <si>
    <t>Jiřice</t>
  </si>
  <si>
    <t>Přáslavice A</t>
  </si>
  <si>
    <t>Přáslavice B</t>
  </si>
  <si>
    <t>Salačova Lhota</t>
  </si>
  <si>
    <t>Kletečná A</t>
  </si>
  <si>
    <t>Služátky</t>
  </si>
  <si>
    <t>Kletečná B</t>
  </si>
  <si>
    <t>Samšín</t>
  </si>
  <si>
    <t>Pacov</t>
  </si>
  <si>
    <t>Jiřice A</t>
  </si>
  <si>
    <t>Červená Řečice</t>
  </si>
  <si>
    <t>Jiřice B</t>
  </si>
  <si>
    <t>Bácovice</t>
  </si>
  <si>
    <t>Putimov</t>
  </si>
  <si>
    <t>Horní Němčice</t>
  </si>
  <si>
    <t>Nehodnoceno</t>
  </si>
  <si>
    <t>NEHODNOCENO</t>
  </si>
  <si>
    <t>Nedokončeno</t>
  </si>
  <si>
    <t xml:space="preserve">  </t>
  </si>
  <si>
    <t>Nemocnice Pe</t>
  </si>
  <si>
    <t>Hněvkovice ženy</t>
  </si>
  <si>
    <t>Jiřice ženy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</si>
</sst>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3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FF00"/>
      <name val="Calibri"/>
      <family val="2"/>
      <charset val="238"/>
      <scheme val="minor"/>
    </font>
    <font>
      <b/>
      <sz val="36"/>
      <color rgb="FFFFFF00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36"/>
      <color rgb="FF000000"/>
      <name val="Calibri"/>
      <family val="2"/>
      <charset val="238"/>
    </font>
    <font>
      <b/>
      <sz val="16"/>
      <color rgb="FFFFFF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2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2" fontId="1" fillId="2" borderId="1" xfId="0" applyNumberFormat="1" applyFont="1" applyFill="1" applyBorder="1" applyAlignment="1">
      <alignment horizontal="center" vertical="center" shrinkToFit="1"/>
    </xf>
    <xf numFmtId="1" fontId="1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2" fontId="3" fillId="2" borderId="2" xfId="0" applyNumberFormat="1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2" fillId="2" borderId="0" xfId="0" applyFont="1" applyFill="1" applyAlignment="1" applyProtection="1">
      <alignment horizontal="center" vertical="center" shrinkToFit="1"/>
    </xf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10" borderId="16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/>
    <xf numFmtId="0" fontId="12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shrinkToFit="1"/>
    </xf>
    <xf numFmtId="0" fontId="0" fillId="2" borderId="2" xfId="0" applyFill="1" applyBorder="1" applyAlignment="1" applyProtection="1">
      <alignment horizontal="center" vertical="center" shrinkToFit="1"/>
    </xf>
    <xf numFmtId="1" fontId="6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2" fontId="6" fillId="5" borderId="3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textRotation="45"/>
    </xf>
    <xf numFmtId="0" fontId="4" fillId="2" borderId="12" xfId="0" applyFont="1" applyFill="1" applyBorder="1" applyAlignment="1">
      <alignment horizontal="center" vertical="center" textRotation="45"/>
    </xf>
    <xf numFmtId="0" fontId="4" fillId="2" borderId="13" xfId="0" applyFont="1" applyFill="1" applyBorder="1" applyAlignment="1">
      <alignment horizontal="center" vertical="center" textRotation="45"/>
    </xf>
    <xf numFmtId="0" fontId="9" fillId="2" borderId="11" xfId="0" applyFont="1" applyFill="1" applyBorder="1" applyAlignment="1">
      <alignment horizontal="center" vertical="center" textRotation="45"/>
    </xf>
    <xf numFmtId="0" fontId="9" fillId="2" borderId="12" xfId="0" applyFont="1" applyFill="1" applyBorder="1" applyAlignment="1">
      <alignment horizontal="center" vertical="center" textRotation="45"/>
    </xf>
    <xf numFmtId="0" fontId="9" fillId="2" borderId="13" xfId="0" applyFont="1" applyFill="1" applyBorder="1" applyAlignment="1">
      <alignment horizontal="center" vertical="center" textRotation="45"/>
    </xf>
    <xf numFmtId="0" fontId="11" fillId="9" borderId="17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1" fillId="10" borderId="8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11" borderId="5" xfId="0" applyFont="1" applyFill="1" applyBorder="1" applyAlignment="1">
      <alignment horizontal="center" vertical="center"/>
    </xf>
    <xf numFmtId="0" fontId="11" fillId="11" borderId="15" xfId="0" applyFont="1" applyFill="1" applyBorder="1" applyAlignment="1">
      <alignment horizontal="center" vertical="center"/>
    </xf>
    <xf numFmtId="0" fontId="11" fillId="11" borderId="6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0</xdr:row>
          <xdr:rowOff>0</xdr:rowOff>
        </xdr:from>
        <xdr:to>
          <xdr:col>7</xdr:col>
          <xdr:colOff>0</xdr:colOff>
          <xdr:row>0</xdr:row>
          <xdr:rowOff>579120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82296" tIns="82296" rIns="82296" bIns="82296" anchor="ctr" upright="1"/>
            <a:lstStyle/>
            <a:p>
              <a:pPr algn="ctr" rtl="0">
                <a:defRPr sz="1000"/>
              </a:pPr>
              <a:r>
                <a:rPr lang="cs-CZ" sz="3600" b="1" i="0" u="none" strike="noStrike" baseline="0">
                  <a:solidFill>
                    <a:srgbClr val="000000"/>
                  </a:solidFill>
                  <a:latin typeface="Calibri"/>
                </a:rPr>
                <a:t>MUŽI PHL</a:t>
              </a:r>
              <a:endParaRPr lang="cs-CZ"/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0</xdr:row>
          <xdr:rowOff>7620</xdr:rowOff>
        </xdr:from>
        <xdr:to>
          <xdr:col>7</xdr:col>
          <xdr:colOff>7620</xdr:colOff>
          <xdr:row>1</xdr:row>
          <xdr:rowOff>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82296" tIns="82296" rIns="82296" bIns="82296" anchor="ctr" upright="1"/>
            <a:lstStyle/>
            <a:p>
              <a:pPr algn="ctr" rtl="0">
                <a:defRPr sz="1000"/>
              </a:pPr>
              <a:r>
                <a:rPr lang="cs-CZ" sz="3600" b="1" i="0" u="none" strike="noStrike" baseline="0">
                  <a:solidFill>
                    <a:srgbClr val="000000"/>
                  </a:solidFill>
                  <a:latin typeface="Calibri"/>
                </a:rPr>
                <a:t>ŽENY PHL</a:t>
              </a:r>
              <a:endParaRPr lang="cs-CZ"/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0</xdr:row>
          <xdr:rowOff>15240</xdr:rowOff>
        </xdr:from>
        <xdr:to>
          <xdr:col>7</xdr:col>
          <xdr:colOff>7620</xdr:colOff>
          <xdr:row>1</xdr:row>
          <xdr:rowOff>7620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82296" tIns="82296" rIns="82296" bIns="82296" anchor="ctr" upright="1"/>
            <a:lstStyle/>
            <a:p>
              <a:pPr algn="ctr" rtl="0">
                <a:defRPr sz="1000"/>
              </a:pPr>
              <a:r>
                <a:rPr lang="cs-CZ" sz="3600" b="1" i="0" u="none" strike="noStrike" baseline="0">
                  <a:solidFill>
                    <a:srgbClr val="000000"/>
                  </a:solidFill>
                  <a:latin typeface="Calibri"/>
                </a:rPr>
                <a:t>MUŽI MIMO PHL</a:t>
              </a:r>
              <a:endParaRPr lang="cs-CZ"/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0</xdr:row>
          <xdr:rowOff>0</xdr:rowOff>
        </xdr:from>
        <xdr:to>
          <xdr:col>7</xdr:col>
          <xdr:colOff>0</xdr:colOff>
          <xdr:row>0</xdr:row>
          <xdr:rowOff>579120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82296" tIns="82296" rIns="82296" bIns="82296" anchor="ctr" upright="1"/>
            <a:lstStyle/>
            <a:p>
              <a:pPr algn="ctr" rtl="0">
                <a:defRPr sz="1000"/>
              </a:pPr>
              <a:r>
                <a:rPr lang="cs-CZ" sz="3600" b="1" i="0" u="none" strike="noStrike" baseline="0">
                  <a:solidFill>
                    <a:srgbClr val="000000"/>
                  </a:solidFill>
                  <a:latin typeface="Calibri"/>
                </a:rPr>
                <a:t>ŽENY MIMO PHL</a:t>
              </a:r>
              <a:endParaRPr lang="cs-CZ"/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0</xdr:row>
          <xdr:rowOff>0</xdr:rowOff>
        </xdr:from>
        <xdr:to>
          <xdr:col>6</xdr:col>
          <xdr:colOff>2446020</xdr:colOff>
          <xdr:row>0</xdr:row>
          <xdr:rowOff>579120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82296" tIns="82296" rIns="82296" bIns="82296" anchor="ctr" upright="1"/>
            <a:lstStyle/>
            <a:p>
              <a:pPr algn="ctr" rtl="0">
                <a:defRPr sz="1000"/>
              </a:pPr>
              <a:r>
                <a:rPr lang="cs-CZ" sz="3600" b="1" i="0" u="none" strike="noStrike" baseline="0">
                  <a:solidFill>
                    <a:srgbClr val="000000"/>
                  </a:solidFill>
                  <a:latin typeface="Calibri"/>
                </a:rPr>
                <a:t>PS 8</a:t>
              </a:r>
              <a:endParaRPr lang="cs-CZ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I42"/>
  <sheetViews>
    <sheetView workbookViewId="0">
      <pane ySplit="5" topLeftCell="A6" activePane="bottomLeft" state="frozen"/>
      <selection pane="bottomLeft" activeCell="G14" sqref="A1:G14"/>
    </sheetView>
  </sheetViews>
  <sheetFormatPr defaultRowHeight="15.6" x14ac:dyDescent="0.3"/>
  <cols>
    <col min="1" max="1" width="10.77734375" style="2" customWidth="1"/>
    <col min="2" max="2" width="35.77734375" style="9" customWidth="1"/>
    <col min="3" max="4" width="25.77734375" style="5" customWidth="1"/>
    <col min="5" max="5" width="25.77734375" style="6" customWidth="1"/>
    <col min="6" max="6" width="15.77734375" style="7" customWidth="1"/>
    <col min="7" max="7" width="35.77734375" style="2" customWidth="1"/>
    <col min="8" max="8" width="9.109375" style="2" customWidth="1"/>
    <col min="9" max="9" width="5.5546875" style="2" hidden="1" customWidth="1"/>
    <col min="10" max="16384" width="8.88671875" style="2"/>
  </cols>
  <sheetData>
    <row r="1" spans="1:9" ht="46.2" x14ac:dyDescent="0.3">
      <c r="A1" s="59">
        <f>MIN(E3:E42)</f>
        <v>18.850000000000001</v>
      </c>
      <c r="B1" s="60"/>
      <c r="C1" s="58" t="str">
        <f ca="1">INDIRECT(I3)</f>
        <v>Kletečná B</v>
      </c>
      <c r="D1" s="58"/>
      <c r="E1" s="58"/>
      <c r="F1" s="57" t="s">
        <v>7</v>
      </c>
      <c r="G1" s="58"/>
    </row>
    <row r="2" spans="1:9" s="9" customFormat="1" ht="25.05" customHeight="1" x14ac:dyDescent="0.3">
      <c r="A2" s="1" t="s">
        <v>4</v>
      </c>
      <c r="B2" s="1" t="s">
        <v>0</v>
      </c>
      <c r="C2" s="3" t="s">
        <v>1</v>
      </c>
      <c r="D2" s="3" t="s">
        <v>2</v>
      </c>
      <c r="E2" s="3" t="s">
        <v>3</v>
      </c>
      <c r="F2" s="4" t="s">
        <v>5</v>
      </c>
      <c r="G2" s="3" t="s">
        <v>6</v>
      </c>
      <c r="H2" s="8"/>
      <c r="I2" s="2">
        <f>MATCH(1,F3:F42,0)+2</f>
        <v>3</v>
      </c>
    </row>
    <row r="3" spans="1:9" s="17" customFormat="1" ht="25.05" customHeight="1" x14ac:dyDescent="0.3">
      <c r="A3" s="10">
        <v>6</v>
      </c>
      <c r="B3" s="11" t="s">
        <v>23</v>
      </c>
      <c r="C3" s="12">
        <v>18.02</v>
      </c>
      <c r="D3" s="32">
        <v>18.850000000000001</v>
      </c>
      <c r="E3" s="13">
        <f>IF(OR(ISBLANK(C3),ISBLANK(#REF!))," ",MAX(C3:D3))</f>
        <v>18.850000000000001</v>
      </c>
      <c r="F3" s="14">
        <f>IF(OR(ISBLANK(C3),ISBLANK(#REF!))," ",RANK(E3,$E$3:$E$42,1))</f>
        <v>1</v>
      </c>
      <c r="G3" s="15"/>
      <c r="H3" s="16"/>
      <c r="I3" s="17" t="str">
        <f>ADDRESS(I2,2)</f>
        <v>$B$3</v>
      </c>
    </row>
    <row r="4" spans="1:9" s="17" customFormat="1" ht="25.05" customHeight="1" x14ac:dyDescent="0.3">
      <c r="A4" s="10">
        <v>2</v>
      </c>
      <c r="B4" s="11" t="s">
        <v>18</v>
      </c>
      <c r="C4" s="12">
        <v>19.22</v>
      </c>
      <c r="D4" s="32">
        <v>18.77</v>
      </c>
      <c r="E4" s="13">
        <f>IF(OR(ISBLANK(C4),ISBLANK(#REF!))," ",MAX(C4:D4))</f>
        <v>19.22</v>
      </c>
      <c r="F4" s="14">
        <f>IF(OR(ISBLANK(C4),ISBLANK(#REF!))," ",RANK(E4,$E$3:$E$42,1))</f>
        <v>2</v>
      </c>
      <c r="G4" s="15"/>
      <c r="H4" s="18"/>
    </row>
    <row r="5" spans="1:9" s="17" customFormat="1" ht="25.05" customHeight="1" x14ac:dyDescent="0.3">
      <c r="A5" s="10">
        <v>3</v>
      </c>
      <c r="B5" s="11" t="s">
        <v>19</v>
      </c>
      <c r="C5" s="12">
        <v>19.489999999999998</v>
      </c>
      <c r="D5" s="32">
        <v>19.41</v>
      </c>
      <c r="E5" s="13">
        <f>IF(OR(ISBLANK(C5),ISBLANK(#REF!))," ",MAX(C5:D5))</f>
        <v>19.489999999999998</v>
      </c>
      <c r="F5" s="14">
        <f>IF(OR(ISBLANK(C5),ISBLANK(#REF!))," ",RANK(E5,$E$3:$E$42,1))</f>
        <v>3</v>
      </c>
      <c r="G5" s="15"/>
      <c r="H5" s="18"/>
    </row>
    <row r="6" spans="1:9" s="17" customFormat="1" ht="25.05" customHeight="1" x14ac:dyDescent="0.3">
      <c r="A6" s="10">
        <v>9</v>
      </c>
      <c r="B6" s="11" t="s">
        <v>26</v>
      </c>
      <c r="C6" s="12">
        <v>19.37</v>
      </c>
      <c r="D6" s="32">
        <v>19.5</v>
      </c>
      <c r="E6" s="13">
        <f>IF(OR(ISBLANK(C6),ISBLANK(#REF!))," ",MAX(C6:D6))</f>
        <v>19.5</v>
      </c>
      <c r="F6" s="14">
        <f>IF(OR(ISBLANK(C6),ISBLANK(#REF!))," ",RANK(E6,$E$3:$E$42,1))</f>
        <v>4</v>
      </c>
      <c r="G6" s="15"/>
      <c r="H6" s="18"/>
    </row>
    <row r="7" spans="1:9" s="17" customFormat="1" ht="25.05" customHeight="1" x14ac:dyDescent="0.3">
      <c r="A7" s="10">
        <v>4</v>
      </c>
      <c r="B7" s="11" t="s">
        <v>20</v>
      </c>
      <c r="C7" s="12">
        <v>19.95</v>
      </c>
      <c r="D7" s="32">
        <v>20.190000000000001</v>
      </c>
      <c r="E7" s="13">
        <f>IF(OR(ISBLANK(C7),ISBLANK(#REF!))," ",MAX(C7:D7))</f>
        <v>20.190000000000001</v>
      </c>
      <c r="F7" s="14">
        <f>IF(OR(ISBLANK(C7),ISBLANK(#REF!))," ",RANK(E7,$E$3:$E$42,1))</f>
        <v>5</v>
      </c>
      <c r="G7" s="15"/>
      <c r="H7" s="18"/>
    </row>
    <row r="8" spans="1:9" s="17" customFormat="1" ht="25.05" customHeight="1" x14ac:dyDescent="0.3">
      <c r="A8" s="10">
        <v>12</v>
      </c>
      <c r="B8" s="11" t="s">
        <v>29</v>
      </c>
      <c r="C8" s="12">
        <v>19.989999999999998</v>
      </c>
      <c r="D8" s="32">
        <v>20.41</v>
      </c>
      <c r="E8" s="13">
        <f>IF(OR(ISBLANK(C8),ISBLANK(#REF!))," ",MAX(C8:D8))</f>
        <v>20.41</v>
      </c>
      <c r="F8" s="14">
        <f>IF(OR(ISBLANK(C8),ISBLANK(#REF!))," ",RANK(E8,$E$3:$E$42,1))</f>
        <v>6</v>
      </c>
      <c r="G8" s="15"/>
      <c r="H8" s="18"/>
    </row>
    <row r="9" spans="1:9" s="17" customFormat="1" ht="25.05" customHeight="1" x14ac:dyDescent="0.3">
      <c r="A9" s="10">
        <v>10</v>
      </c>
      <c r="B9" s="11" t="s">
        <v>27</v>
      </c>
      <c r="C9" s="12">
        <v>20.55</v>
      </c>
      <c r="D9" s="32">
        <v>20.420000000000002</v>
      </c>
      <c r="E9" s="13">
        <f>IF(OR(ISBLANK(C9),ISBLANK(#REF!))," ",MAX(C9:D9))</f>
        <v>20.55</v>
      </c>
      <c r="F9" s="14">
        <f>IF(OR(ISBLANK(C9),ISBLANK(#REF!))," ",RANK(E9,$E$3:$E$42,1))</f>
        <v>7</v>
      </c>
      <c r="G9" s="15"/>
      <c r="H9" s="18"/>
    </row>
    <row r="10" spans="1:9" s="17" customFormat="1" ht="25.05" customHeight="1" x14ac:dyDescent="0.3">
      <c r="A10" s="10">
        <v>5</v>
      </c>
      <c r="B10" s="11" t="s">
        <v>21</v>
      </c>
      <c r="C10" s="12">
        <v>20.64</v>
      </c>
      <c r="D10" s="32">
        <v>20.78</v>
      </c>
      <c r="E10" s="13">
        <f>IF(OR(ISBLANK(C10),ISBLANK(#REF!))," ",MAX(C10:D10))</f>
        <v>20.78</v>
      </c>
      <c r="F10" s="14">
        <f>IF(OR(ISBLANK(C10),ISBLANK(#REF!))," ",RANK(E10,$E$3:$E$42,1))</f>
        <v>8</v>
      </c>
      <c r="G10" s="15"/>
      <c r="H10" s="18"/>
    </row>
    <row r="11" spans="1:9" s="17" customFormat="1" ht="25.05" customHeight="1" x14ac:dyDescent="0.3">
      <c r="A11" s="10">
        <v>11</v>
      </c>
      <c r="B11" s="11" t="s">
        <v>28</v>
      </c>
      <c r="C11" s="12">
        <v>24.31</v>
      </c>
      <c r="D11" s="32">
        <v>25.55</v>
      </c>
      <c r="E11" s="13">
        <f>IF(OR(ISBLANK(C11),ISBLANK(#REF!))," ",MAX(C11:D11))</f>
        <v>25.55</v>
      </c>
      <c r="F11" s="14">
        <f>IF(OR(ISBLANK(C11),ISBLANK(#REF!))," ",RANK(E11,$E$3:$E$42,1))</f>
        <v>9</v>
      </c>
      <c r="G11" s="15"/>
      <c r="H11" s="19"/>
    </row>
    <row r="12" spans="1:9" s="17" customFormat="1" ht="25.05" customHeight="1" x14ac:dyDescent="0.3">
      <c r="A12" s="10">
        <v>7</v>
      </c>
      <c r="B12" s="11" t="s">
        <v>24</v>
      </c>
      <c r="C12" s="12">
        <v>37.840000000000003</v>
      </c>
      <c r="D12" s="32">
        <v>36.43</v>
      </c>
      <c r="E12" s="13">
        <f>IF(OR(ISBLANK(C12),ISBLANK(#REF!))," ",MAX(C12:D12))</f>
        <v>37.840000000000003</v>
      </c>
      <c r="F12" s="14">
        <f>IF(OR(ISBLANK(C12),ISBLANK(#REF!))," ",RANK(E12,$E$3:$E$42,1))</f>
        <v>10</v>
      </c>
      <c r="G12" s="15"/>
      <c r="H12" s="20"/>
    </row>
    <row r="13" spans="1:9" s="17" customFormat="1" ht="25.05" customHeight="1" x14ac:dyDescent="0.3">
      <c r="A13" s="10">
        <v>1</v>
      </c>
      <c r="B13" s="11" t="s">
        <v>15</v>
      </c>
      <c r="C13" s="12">
        <v>99</v>
      </c>
      <c r="D13" s="32">
        <v>99</v>
      </c>
      <c r="E13" s="13">
        <f>IF(OR(ISBLANK(C13),ISBLANK(#REF!))," ",MAX(C13:D13))</f>
        <v>99</v>
      </c>
      <c r="F13" s="14">
        <f>IF(OR(ISBLANK(C13),ISBLANK(#REF!))," ",RANK(E13,$E$3:$E$42,1))</f>
        <v>11</v>
      </c>
      <c r="G13" s="15" t="s">
        <v>33</v>
      </c>
      <c r="H13" s="20"/>
    </row>
    <row r="14" spans="1:9" s="17" customFormat="1" ht="25.05" customHeight="1" x14ac:dyDescent="0.3">
      <c r="A14" s="10">
        <v>8</v>
      </c>
      <c r="B14" s="11" t="s">
        <v>25</v>
      </c>
      <c r="C14" s="12">
        <v>99.5</v>
      </c>
      <c r="D14" s="32">
        <v>99.5</v>
      </c>
      <c r="E14" s="13">
        <f>IF(OR(ISBLANK(C14),ISBLANK(#REF!))," ",MAX(C14:D14))</f>
        <v>99.5</v>
      </c>
      <c r="F14" s="14">
        <f>IF(OR(ISBLANK(C14),ISBLANK(#REF!))," ",RANK(E14,$E$3:$E$42,1))</f>
        <v>12</v>
      </c>
      <c r="G14" s="15" t="s">
        <v>33</v>
      </c>
      <c r="H14" s="20"/>
    </row>
    <row r="15" spans="1:9" s="17" customFormat="1" ht="25.05" customHeight="1" x14ac:dyDescent="0.3">
      <c r="A15" s="10">
        <v>13</v>
      </c>
      <c r="B15" s="11"/>
      <c r="C15" s="12"/>
      <c r="D15" s="32" t="str">
        <f>IF(ISBLANK(C15)," ",C15)</f>
        <v xml:space="preserve"> </v>
      </c>
      <c r="E15" s="13" t="str">
        <f>IF(OR(ISBLANK(C15),ISBLANK(#REF!))," ",MAX(C15:D15))</f>
        <v xml:space="preserve"> </v>
      </c>
      <c r="F15" s="14" t="str">
        <f>IF(OR(ISBLANK(C15),ISBLANK(#REF!))," ",RANK(E15,$E$3:$E$42,1))</f>
        <v xml:space="preserve"> </v>
      </c>
      <c r="G15" s="15"/>
    </row>
    <row r="16" spans="1:9" s="17" customFormat="1" ht="25.05" customHeight="1" x14ac:dyDescent="0.3">
      <c r="A16" s="10">
        <v>14</v>
      </c>
      <c r="B16" s="11"/>
      <c r="C16" s="12"/>
      <c r="D16" s="32" t="str">
        <f>IF(ISBLANK(C16)," ",C16)</f>
        <v xml:space="preserve"> </v>
      </c>
      <c r="E16" s="13" t="str">
        <f>IF(OR(ISBLANK(C16),ISBLANK(#REF!))," ",MAX(C16:D16))</f>
        <v xml:space="preserve"> </v>
      </c>
      <c r="F16" s="14" t="str">
        <f>IF(OR(ISBLANK(C16),ISBLANK(#REF!))," ",RANK(E16,$E$3:$E$42,1))</f>
        <v xml:space="preserve"> </v>
      </c>
      <c r="G16" s="15"/>
      <c r="H16" s="55"/>
    </row>
    <row r="17" spans="1:8" s="17" customFormat="1" ht="25.05" customHeight="1" x14ac:dyDescent="0.3">
      <c r="A17" s="10">
        <v>15</v>
      </c>
      <c r="B17" s="11"/>
      <c r="C17" s="12"/>
      <c r="D17" s="32" t="str">
        <f>IF(ISBLANK(C17)," ",C17)</f>
        <v xml:space="preserve"> </v>
      </c>
      <c r="E17" s="13" t="str">
        <f>IF(OR(ISBLANK(C17),ISBLANK(#REF!))," ",MAX(C17:D17))</f>
        <v xml:space="preserve"> </v>
      </c>
      <c r="F17" s="14" t="str">
        <f>IF(OR(ISBLANK(C17),ISBLANK(#REF!))," ",RANK(E17,$E$3:$E$42,1))</f>
        <v xml:space="preserve"> </v>
      </c>
      <c r="G17" s="15"/>
      <c r="H17" s="56"/>
    </row>
    <row r="18" spans="1:8" s="17" customFormat="1" ht="25.05" customHeight="1" x14ac:dyDescent="0.3">
      <c r="A18" s="10">
        <v>16</v>
      </c>
      <c r="B18" s="11"/>
      <c r="C18" s="12"/>
      <c r="D18" s="32" t="str">
        <f>IF(ISBLANK(C18)," ",C18)</f>
        <v xml:space="preserve"> </v>
      </c>
      <c r="E18" s="13" t="str">
        <f>IF(OR(ISBLANK(C18),ISBLANK(D18))," ",MAX(C18:D18))</f>
        <v xml:space="preserve"> </v>
      </c>
      <c r="F18" s="14" t="str">
        <f>IF(OR(ISBLANK(C18),ISBLANK(#REF!))," ",RANK(E18,$E$3:$E$42,1))</f>
        <v xml:space="preserve"> </v>
      </c>
      <c r="G18" s="15"/>
      <c r="H18" s="56"/>
    </row>
    <row r="19" spans="1:8" s="17" customFormat="1" ht="25.05" customHeight="1" x14ac:dyDescent="0.3">
      <c r="A19" s="10">
        <v>17</v>
      </c>
      <c r="B19" s="11"/>
      <c r="C19" s="12"/>
      <c r="D19" s="32" t="str">
        <f>IF(ISBLANK(C19)," ",C19)</f>
        <v xml:space="preserve"> </v>
      </c>
      <c r="E19" s="13" t="str">
        <f>IF(OR(ISBLANK(C19),ISBLANK(D19))," ",MAX(C19:D19))</f>
        <v xml:space="preserve"> </v>
      </c>
      <c r="F19" s="14" t="str">
        <f>IF(OR(ISBLANK(C19),ISBLANK(#REF!))," ",RANK(E19,$E$3:$E$42,1))</f>
        <v xml:space="preserve"> </v>
      </c>
      <c r="G19" s="15"/>
      <c r="H19" s="56"/>
    </row>
    <row r="20" spans="1:8" s="17" customFormat="1" ht="25.05" customHeight="1" x14ac:dyDescent="0.3">
      <c r="A20" s="10">
        <v>18</v>
      </c>
      <c r="B20" s="11"/>
      <c r="C20" s="12"/>
      <c r="D20" s="32" t="str">
        <f>IF(ISBLANK(C20)," ",C20)</f>
        <v xml:space="preserve"> </v>
      </c>
      <c r="E20" s="13" t="str">
        <f>IF(OR(ISBLANK(C20),ISBLANK(D20))," ",MAX(C20:D20))</f>
        <v xml:space="preserve"> </v>
      </c>
      <c r="F20" s="14" t="str">
        <f>IF(OR(ISBLANK(C20),ISBLANK(#REF!))," ",RANK(E20,$E$3:$E$42,1))</f>
        <v xml:space="preserve"> </v>
      </c>
      <c r="G20" s="15"/>
      <c r="H20" s="21"/>
    </row>
    <row r="21" spans="1:8" s="17" customFormat="1" ht="25.05" customHeight="1" x14ac:dyDescent="0.3">
      <c r="A21" s="10">
        <v>19</v>
      </c>
      <c r="B21" s="11"/>
      <c r="C21" s="12"/>
      <c r="D21" s="32" t="str">
        <f>IF(ISBLANK(C21)," ",C21)</f>
        <v xml:space="preserve"> </v>
      </c>
      <c r="E21" s="13" t="str">
        <f>IF(OR(ISBLANK(C21),ISBLANK(D21))," ",MAX(C21:D21))</f>
        <v xml:space="preserve"> </v>
      </c>
      <c r="F21" s="14" t="str">
        <f>IF(OR(ISBLANK(C21),ISBLANK(D21))," ",RANK(E21,$E$3:$E$42,1))</f>
        <v xml:space="preserve"> </v>
      </c>
      <c r="G21" s="15"/>
    </row>
    <row r="22" spans="1:8" s="17" customFormat="1" ht="25.05" customHeight="1" x14ac:dyDescent="0.3">
      <c r="A22" s="10">
        <v>20</v>
      </c>
      <c r="B22" s="11"/>
      <c r="C22" s="12"/>
      <c r="D22" s="32" t="str">
        <f>IF(ISBLANK(C22)," ",C22)</f>
        <v xml:space="preserve"> </v>
      </c>
      <c r="E22" s="13" t="str">
        <f>IF(OR(ISBLANK(C22),ISBLANK(D22))," ",MAX(C22:D22))</f>
        <v xml:space="preserve"> </v>
      </c>
      <c r="F22" s="14" t="str">
        <f>IF(OR(ISBLANK(C22),ISBLANK(D22))," ",RANK(E22,$E$3:$E$42,1))</f>
        <v xml:space="preserve"> </v>
      </c>
      <c r="G22" s="15"/>
    </row>
    <row r="23" spans="1:8" s="17" customFormat="1" ht="25.05" customHeight="1" x14ac:dyDescent="0.3">
      <c r="A23" s="10">
        <v>21</v>
      </c>
      <c r="B23" s="11"/>
      <c r="C23" s="12"/>
      <c r="D23" s="32" t="str">
        <f>IF(ISBLANK(C23)," ",C23)</f>
        <v xml:space="preserve"> </v>
      </c>
      <c r="E23" s="13" t="str">
        <f>IF(OR(ISBLANK(C23),ISBLANK(D23))," ",MAX(C23:D23))</f>
        <v xml:space="preserve"> </v>
      </c>
      <c r="F23" s="14" t="str">
        <f>IF(OR(ISBLANK(C23),ISBLANK(D23))," ",RANK(E23,$E$3:$E$42,1))</f>
        <v xml:space="preserve"> </v>
      </c>
      <c r="G23" s="15"/>
    </row>
    <row r="24" spans="1:8" s="17" customFormat="1" ht="25.05" customHeight="1" x14ac:dyDescent="0.3">
      <c r="A24" s="10">
        <v>22</v>
      </c>
      <c r="B24" s="11"/>
      <c r="C24" s="12"/>
      <c r="D24" s="32" t="str">
        <f>IF(ISBLANK(C24)," ",C24)</f>
        <v xml:space="preserve"> </v>
      </c>
      <c r="E24" s="13" t="str">
        <f>IF(OR(ISBLANK(C24),ISBLANK(D24))," ",MAX(C24:D24))</f>
        <v xml:space="preserve"> </v>
      </c>
      <c r="F24" s="14" t="str">
        <f>IF(OR(ISBLANK(C24),ISBLANK(D24))," ",RANK(E24,$E$3:$E$42,1))</f>
        <v xml:space="preserve"> </v>
      </c>
      <c r="G24" s="15"/>
    </row>
    <row r="25" spans="1:8" s="17" customFormat="1" ht="25.05" customHeight="1" x14ac:dyDescent="0.3">
      <c r="A25" s="10">
        <v>23</v>
      </c>
      <c r="B25" s="11"/>
      <c r="C25" s="12"/>
      <c r="D25" s="32" t="str">
        <f>IF(ISBLANK(C25)," ",C25)</f>
        <v xml:space="preserve"> </v>
      </c>
      <c r="E25" s="13" t="str">
        <f>IF(OR(ISBLANK(C25),ISBLANK(D25))," ",MAX(C25:D25))</f>
        <v xml:space="preserve"> </v>
      </c>
      <c r="F25" s="14" t="str">
        <f>IF(OR(ISBLANK(C25),ISBLANK(D25))," ",RANK(E25,$E$3:$E$42,1))</f>
        <v xml:space="preserve"> </v>
      </c>
      <c r="G25" s="15"/>
    </row>
    <row r="26" spans="1:8" s="17" customFormat="1" ht="25.05" customHeight="1" x14ac:dyDescent="0.3">
      <c r="A26" s="10">
        <v>24</v>
      </c>
      <c r="B26" s="11"/>
      <c r="C26" s="12"/>
      <c r="D26" s="32" t="str">
        <f>IF(ISBLANK(C26)," ",C26)</f>
        <v xml:space="preserve"> </v>
      </c>
      <c r="E26" s="13" t="str">
        <f>IF(OR(ISBLANK(C26),ISBLANK(D26))," ",MAX(C26:D26))</f>
        <v xml:space="preserve"> </v>
      </c>
      <c r="F26" s="14" t="str">
        <f>IF(OR(ISBLANK(C26),ISBLANK(D26))," ",RANK(E26,$E$3:$E$42,1))</f>
        <v xml:space="preserve"> </v>
      </c>
      <c r="G26" s="15"/>
    </row>
    <row r="27" spans="1:8" s="17" customFormat="1" ht="25.05" customHeight="1" x14ac:dyDescent="0.3">
      <c r="A27" s="10">
        <v>25</v>
      </c>
      <c r="B27" s="11"/>
      <c r="C27" s="12"/>
      <c r="D27" s="32" t="str">
        <f>IF(ISBLANK(C27)," ",C27)</f>
        <v xml:space="preserve"> </v>
      </c>
      <c r="E27" s="13" t="str">
        <f>IF(OR(ISBLANK(C27),ISBLANK(D27))," ",MAX(C27:D27))</f>
        <v xml:space="preserve"> </v>
      </c>
      <c r="F27" s="14" t="str">
        <f>IF(OR(ISBLANK(C27),ISBLANK(D27))," ",RANK(E27,$E$3:$E$42,1))</f>
        <v xml:space="preserve"> </v>
      </c>
      <c r="G27" s="15"/>
    </row>
    <row r="28" spans="1:8" s="17" customFormat="1" ht="25.05" customHeight="1" x14ac:dyDescent="0.3">
      <c r="A28" s="10">
        <v>26</v>
      </c>
      <c r="B28" s="11"/>
      <c r="C28" s="12"/>
      <c r="D28" s="32" t="str">
        <f>IF(ISBLANK(C28)," ",C28)</f>
        <v xml:space="preserve"> </v>
      </c>
      <c r="E28" s="13" t="str">
        <f>IF(OR(ISBLANK(C28),ISBLANK(D28))," ",MAX(C28:D28))</f>
        <v xml:space="preserve"> </v>
      </c>
      <c r="F28" s="14" t="str">
        <f>IF(OR(ISBLANK(C28),ISBLANK(D28))," ",RANK(E28,$E$3:$E$42,1))</f>
        <v xml:space="preserve"> </v>
      </c>
      <c r="G28" s="15"/>
    </row>
    <row r="29" spans="1:8" s="17" customFormat="1" ht="25.05" customHeight="1" x14ac:dyDescent="0.3">
      <c r="A29" s="10">
        <v>27</v>
      </c>
      <c r="B29" s="11"/>
      <c r="C29" s="12"/>
      <c r="D29" s="32" t="str">
        <f>IF(ISBLANK(C29)," ",C29)</f>
        <v xml:space="preserve"> </v>
      </c>
      <c r="E29" s="13" t="str">
        <f>IF(OR(ISBLANK(C29),ISBLANK(D29))," ",MAX(C29:D29))</f>
        <v xml:space="preserve"> </v>
      </c>
      <c r="F29" s="14" t="str">
        <f>IF(OR(ISBLANK(C29),ISBLANK(D29))," ",RANK(E29,$E$3:$E$42,1))</f>
        <v xml:space="preserve"> </v>
      </c>
      <c r="G29" s="15"/>
    </row>
    <row r="30" spans="1:8" s="17" customFormat="1" ht="25.05" customHeight="1" x14ac:dyDescent="0.3">
      <c r="A30" s="10">
        <v>28</v>
      </c>
      <c r="B30" s="11"/>
      <c r="C30" s="12"/>
      <c r="D30" s="32" t="str">
        <f>IF(ISBLANK(C30)," ",C30)</f>
        <v xml:space="preserve"> </v>
      </c>
      <c r="E30" s="13" t="str">
        <f>IF(OR(ISBLANK(C30),ISBLANK(D30))," ",MAX(C30:D30))</f>
        <v xml:space="preserve"> </v>
      </c>
      <c r="F30" s="14" t="str">
        <f>IF(OR(ISBLANK(C30),ISBLANK(D30))," ",RANK(E30,$E$3:$E$42,1))</f>
        <v xml:space="preserve"> </v>
      </c>
      <c r="G30" s="15"/>
    </row>
    <row r="31" spans="1:8" s="17" customFormat="1" ht="25.05" customHeight="1" x14ac:dyDescent="0.3">
      <c r="A31" s="10">
        <v>29</v>
      </c>
      <c r="B31" s="11"/>
      <c r="C31" s="12"/>
      <c r="D31" s="32" t="str">
        <f>IF(ISBLANK(C31)," ",C31)</f>
        <v xml:space="preserve"> </v>
      </c>
      <c r="E31" s="13" t="str">
        <f>IF(OR(ISBLANK(C31),ISBLANK(D31))," ",MAX(C31:D31))</f>
        <v xml:space="preserve"> </v>
      </c>
      <c r="F31" s="14" t="str">
        <f>IF(OR(ISBLANK(C31),ISBLANK(D31))," ",RANK(E31,$E$3:$E$42,1))</f>
        <v xml:space="preserve"> </v>
      </c>
      <c r="G31" s="15"/>
    </row>
    <row r="32" spans="1:8" s="17" customFormat="1" ht="25.05" customHeight="1" x14ac:dyDescent="0.3">
      <c r="A32" s="10">
        <v>30</v>
      </c>
      <c r="B32" s="11"/>
      <c r="C32" s="12"/>
      <c r="D32" s="32" t="str">
        <f>IF(ISBLANK(C32)," ",C32)</f>
        <v xml:space="preserve"> </v>
      </c>
      <c r="E32" s="13" t="str">
        <f>IF(OR(ISBLANK(C32),ISBLANK(D32))," ",MAX(C32:D32))</f>
        <v xml:space="preserve"> </v>
      </c>
      <c r="F32" s="14" t="str">
        <f>IF(OR(ISBLANK(C32),ISBLANK(D32))," ",RANK(E32,$E$3:$E$42,1))</f>
        <v xml:space="preserve"> </v>
      </c>
      <c r="G32" s="15"/>
    </row>
    <row r="33" spans="1:7" s="17" customFormat="1" ht="25.05" customHeight="1" x14ac:dyDescent="0.3">
      <c r="A33" s="10">
        <v>31</v>
      </c>
      <c r="B33" s="11"/>
      <c r="C33" s="12"/>
      <c r="D33" s="32" t="str">
        <f>IF(ISBLANK(C33)," ",C33)</f>
        <v xml:space="preserve"> </v>
      </c>
      <c r="E33" s="13" t="str">
        <f>IF(OR(ISBLANK(C33),ISBLANK(D33))," ",MAX(C33:D33))</f>
        <v xml:space="preserve"> </v>
      </c>
      <c r="F33" s="14" t="str">
        <f>IF(OR(ISBLANK(C33),ISBLANK(D33))," ",RANK(E33,$E$3:$E$42,1))</f>
        <v xml:space="preserve"> </v>
      </c>
      <c r="G33" s="15"/>
    </row>
    <row r="34" spans="1:7" s="17" customFormat="1" ht="25.05" customHeight="1" x14ac:dyDescent="0.3">
      <c r="A34" s="10">
        <v>32</v>
      </c>
      <c r="B34" s="11"/>
      <c r="C34" s="12"/>
      <c r="D34" s="32" t="str">
        <f>IF(ISBLANK(C34)," ",C34)</f>
        <v xml:space="preserve"> </v>
      </c>
      <c r="E34" s="13" t="str">
        <f>IF(OR(ISBLANK(C34),ISBLANK(D34))," ",MAX(C34:D34))</f>
        <v xml:space="preserve"> </v>
      </c>
      <c r="F34" s="14" t="str">
        <f>IF(OR(ISBLANK(C34),ISBLANK(D34))," ",RANK(E34,$E$3:$E$42,1))</f>
        <v xml:space="preserve"> </v>
      </c>
      <c r="G34" s="15"/>
    </row>
    <row r="35" spans="1:7" s="17" customFormat="1" ht="25.05" customHeight="1" x14ac:dyDescent="0.3">
      <c r="A35" s="10">
        <v>33</v>
      </c>
      <c r="B35" s="11"/>
      <c r="C35" s="12"/>
      <c r="D35" s="32" t="str">
        <f>IF(ISBLANK(C35)," ",C35)</f>
        <v xml:space="preserve"> </v>
      </c>
      <c r="E35" s="13" t="str">
        <f>IF(OR(ISBLANK(C35),ISBLANK(D35))," ",MAX(C35:D35))</f>
        <v xml:space="preserve"> </v>
      </c>
      <c r="F35" s="14" t="str">
        <f>IF(OR(ISBLANK(C35),ISBLANK(D35))," ",RANK(E35,$E$3:$E$42,1))</f>
        <v xml:space="preserve"> </v>
      </c>
      <c r="G35" s="15"/>
    </row>
    <row r="36" spans="1:7" s="17" customFormat="1" ht="25.05" customHeight="1" x14ac:dyDescent="0.3">
      <c r="A36" s="10">
        <v>34</v>
      </c>
      <c r="B36" s="11"/>
      <c r="C36" s="12"/>
      <c r="D36" s="32" t="str">
        <f>IF(ISBLANK(C36)," ",C36)</f>
        <v xml:space="preserve"> </v>
      </c>
      <c r="E36" s="13" t="str">
        <f>IF(OR(ISBLANK(C36),ISBLANK(D36))," ",MAX(C36:D36))</f>
        <v xml:space="preserve"> </v>
      </c>
      <c r="F36" s="14" t="str">
        <f>IF(OR(ISBLANK(C36),ISBLANK(D36))," ",RANK(E36,$E$3:$E$42,1))</f>
        <v xml:space="preserve"> </v>
      </c>
      <c r="G36" s="15"/>
    </row>
    <row r="37" spans="1:7" s="17" customFormat="1" ht="25.05" customHeight="1" x14ac:dyDescent="0.3">
      <c r="A37" s="10">
        <v>35</v>
      </c>
      <c r="B37" s="11"/>
      <c r="C37" s="12"/>
      <c r="D37" s="32" t="str">
        <f>IF(ISBLANK(C37)," ",C37)</f>
        <v xml:space="preserve"> </v>
      </c>
      <c r="E37" s="13" t="str">
        <f>IF(OR(ISBLANK(C37),ISBLANK(D37))," ",MAX(C37:D37))</f>
        <v xml:space="preserve"> </v>
      </c>
      <c r="F37" s="14" t="str">
        <f>IF(OR(ISBLANK(C37),ISBLANK(D37))," ",RANK(E37,$E$3:$E$42,1))</f>
        <v xml:space="preserve"> </v>
      </c>
      <c r="G37" s="15"/>
    </row>
    <row r="38" spans="1:7" s="17" customFormat="1" ht="25.05" customHeight="1" x14ac:dyDescent="0.3">
      <c r="A38" s="10">
        <v>36</v>
      </c>
      <c r="B38" s="11"/>
      <c r="C38" s="12"/>
      <c r="D38" s="32" t="str">
        <f>IF(ISBLANK(C38)," ",C38)</f>
        <v xml:space="preserve"> </v>
      </c>
      <c r="E38" s="13" t="str">
        <f>IF(OR(ISBLANK(C38),ISBLANK(D38))," ",MAX(C38:D38))</f>
        <v xml:space="preserve"> </v>
      </c>
      <c r="F38" s="14" t="str">
        <f>IF(OR(ISBLANK(C38),ISBLANK(D38))," ",RANK(E38,$E$3:$E$42,1))</f>
        <v xml:space="preserve"> </v>
      </c>
      <c r="G38" s="15"/>
    </row>
    <row r="39" spans="1:7" s="17" customFormat="1" ht="25.05" customHeight="1" x14ac:dyDescent="0.3">
      <c r="A39" s="10">
        <v>37</v>
      </c>
      <c r="B39" s="11"/>
      <c r="C39" s="12"/>
      <c r="D39" s="32" t="str">
        <f>IF(ISBLANK(C39)," ",C39)</f>
        <v xml:space="preserve"> </v>
      </c>
      <c r="E39" s="13" t="str">
        <f>IF(OR(ISBLANK(C39),ISBLANK(D39))," ",MAX(C39:D39))</f>
        <v xml:space="preserve"> </v>
      </c>
      <c r="F39" s="14" t="str">
        <f>IF(OR(ISBLANK(C39),ISBLANK(D39))," ",RANK(E39,$E$3:$E$42,1))</f>
        <v xml:space="preserve"> </v>
      </c>
      <c r="G39" s="15"/>
    </row>
    <row r="40" spans="1:7" s="17" customFormat="1" ht="25.05" customHeight="1" x14ac:dyDescent="0.3">
      <c r="A40" s="10">
        <v>38</v>
      </c>
      <c r="B40" s="11"/>
      <c r="C40" s="12"/>
      <c r="D40" s="32" t="str">
        <f>IF(ISBLANK(C40)," ",C40)</f>
        <v xml:space="preserve"> </v>
      </c>
      <c r="E40" s="13" t="str">
        <f>IF(OR(ISBLANK(C40),ISBLANK(D40))," ",MAX(C40:D40))</f>
        <v xml:space="preserve"> </v>
      </c>
      <c r="F40" s="14" t="str">
        <f>IF(OR(ISBLANK(C40),ISBLANK(D40))," ",RANK(E40,$E$3:$E$42,1))</f>
        <v xml:space="preserve"> </v>
      </c>
      <c r="G40" s="15"/>
    </row>
    <row r="41" spans="1:7" s="17" customFormat="1" ht="25.05" customHeight="1" x14ac:dyDescent="0.3">
      <c r="A41" s="10">
        <v>39</v>
      </c>
      <c r="B41" s="11"/>
      <c r="C41" s="12"/>
      <c r="D41" s="32" t="str">
        <f>IF(ISBLANK(C41)," ",C41)</f>
        <v xml:space="preserve"> </v>
      </c>
      <c r="E41" s="13" t="str">
        <f>IF(OR(ISBLANK(C41),ISBLANK(D41))," ",MAX(C41:D41))</f>
        <v xml:space="preserve"> </v>
      </c>
      <c r="F41" s="14" t="str">
        <f>IF(OR(ISBLANK(C41),ISBLANK(D41))," ",RANK(E41,$E$3:$E$42,1))</f>
        <v xml:space="preserve"> </v>
      </c>
      <c r="G41" s="15"/>
    </row>
    <row r="42" spans="1:7" s="17" customFormat="1" ht="25.05" customHeight="1" x14ac:dyDescent="0.3">
      <c r="A42" s="10">
        <v>40</v>
      </c>
      <c r="B42" s="11"/>
      <c r="C42" s="12"/>
      <c r="D42" s="32" t="str">
        <f>IF(ISBLANK(C42)," ",C42)</f>
        <v xml:space="preserve"> </v>
      </c>
      <c r="E42" s="13" t="str">
        <f>IF(OR(ISBLANK(C42),ISBLANK(D42))," ",MAX(C42:D42))</f>
        <v xml:space="preserve"> </v>
      </c>
      <c r="F42" s="14" t="str">
        <f>IF(OR(ISBLANK(C42),ISBLANK(D42))," ",RANK(E42,$E$3:$E$42,1))</f>
        <v xml:space="preserve"> </v>
      </c>
      <c r="G42" s="15"/>
    </row>
  </sheetData>
  <autoFilter ref="A2:G42">
    <sortState ref="A3:G42">
      <sortCondition ref="F2:F42"/>
    </sortState>
  </autoFilter>
  <mergeCells count="4">
    <mergeCell ref="H16:H19"/>
    <mergeCell ref="F1:G1"/>
    <mergeCell ref="A1:B1"/>
    <mergeCell ref="C1:E1"/>
  </mergeCells>
  <pageMargins left="0.70866141732283472" right="0.70866141732283472" top="0.78740157480314965" bottom="0.78740157480314965" header="0.31496062992125984" footer="0.31496062992125984"/>
  <pageSetup paperSize="8" scale="69" fitToHeight="2" orientation="landscape" r:id="rId1"/>
  <headerFooter>
    <oddHeader>&amp;L&amp;"-,Tučná kurzíva"8.9.2012&amp;C&amp;"-,Tučná kurzíva"&amp;20O PUTOVNÍ POHÁR HASIČŮ Z HNĚVKOVIC&amp;R&amp;"-,Tučná kurzíva"MUŽI PHL</oddHeader>
    <oddFooter>Stránka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autoFill="0" autoPict="0" macro="[0]!MUZI_PHL" altText="MUŽI PHL">
                <anchor moveWithCells="1">
                  <from>
                    <xdr:col>5</xdr:col>
                    <xdr:colOff>22860</xdr:colOff>
                    <xdr:row>0</xdr:row>
                    <xdr:rowOff>0</xdr:rowOff>
                  </from>
                  <to>
                    <xdr:col>7</xdr:col>
                    <xdr:colOff>0</xdr:colOff>
                    <xdr:row>0</xdr:row>
                    <xdr:rowOff>579120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>
    <pageSetUpPr fitToPage="1"/>
  </sheetPr>
  <dimension ref="A1:I42"/>
  <sheetViews>
    <sheetView workbookViewId="0">
      <pane ySplit="5" topLeftCell="A6" activePane="bottomLeft" state="frozen"/>
      <selection pane="bottomLeft" activeCell="C4" sqref="C4"/>
    </sheetView>
  </sheetViews>
  <sheetFormatPr defaultRowHeight="15.6" x14ac:dyDescent="0.3"/>
  <cols>
    <col min="1" max="1" width="10.77734375" style="2" customWidth="1"/>
    <col min="2" max="2" width="35.77734375" style="9" customWidth="1"/>
    <col min="3" max="4" width="25.77734375" style="5" customWidth="1"/>
    <col min="5" max="5" width="25.77734375" style="6" customWidth="1"/>
    <col min="6" max="6" width="15.77734375" style="7" customWidth="1"/>
    <col min="7" max="7" width="35.77734375" style="2" customWidth="1"/>
    <col min="8" max="8" width="9.109375" style="2" customWidth="1"/>
    <col min="9" max="9" width="5.5546875" style="2" hidden="1" customWidth="1"/>
    <col min="10" max="16384" width="8.88671875" style="2"/>
  </cols>
  <sheetData>
    <row r="1" spans="1:9" ht="46.2" x14ac:dyDescent="0.3">
      <c r="A1" s="59">
        <f>MIN(E3:E42)</f>
        <v>0</v>
      </c>
      <c r="B1" s="60"/>
      <c r="C1" s="58" t="str">
        <f ca="1">INDIRECT(I3)</f>
        <v xml:space="preserve">  </v>
      </c>
      <c r="D1" s="58"/>
      <c r="E1" s="58"/>
      <c r="F1" s="57" t="s">
        <v>7</v>
      </c>
      <c r="G1" s="58"/>
    </row>
    <row r="2" spans="1:9" s="9" customFormat="1" ht="25.05" customHeight="1" x14ac:dyDescent="0.3">
      <c r="A2" s="1" t="s">
        <v>4</v>
      </c>
      <c r="B2" s="1" t="s">
        <v>0</v>
      </c>
      <c r="C2" s="3" t="s">
        <v>1</v>
      </c>
      <c r="D2" s="3" t="s">
        <v>2</v>
      </c>
      <c r="E2" s="3" t="s">
        <v>3</v>
      </c>
      <c r="F2" s="4" t="s">
        <v>5</v>
      </c>
      <c r="G2" s="3" t="s">
        <v>6</v>
      </c>
      <c r="H2" s="8"/>
      <c r="I2" s="2">
        <f>MATCH(1,F3:F42,0)+2</f>
        <v>3</v>
      </c>
    </row>
    <row r="3" spans="1:9" s="17" customFormat="1" ht="25.05" customHeight="1" x14ac:dyDescent="0.3">
      <c r="A3" s="10">
        <v>1</v>
      </c>
      <c r="B3" s="11" t="s">
        <v>35</v>
      </c>
      <c r="C3" s="12">
        <v>0</v>
      </c>
      <c r="D3" s="32"/>
      <c r="E3" s="13">
        <f>IF(OR(ISBLANK(C3),ISBLANK(#REF!))," ",MAX(C3:D3))</f>
        <v>0</v>
      </c>
      <c r="F3" s="14">
        <f>IF(OR(ISBLANK(C3),ISBLANK(#REF!))," ",RANK(E3,$E$3:$E$42,1))</f>
        <v>1</v>
      </c>
      <c r="G3" s="15"/>
      <c r="H3" s="16"/>
      <c r="I3" s="17" t="str">
        <f>ADDRESS(I2,2)</f>
        <v>$B$3</v>
      </c>
    </row>
    <row r="4" spans="1:9" s="17" customFormat="1" ht="25.05" customHeight="1" x14ac:dyDescent="0.3">
      <c r="A4" s="10">
        <v>2</v>
      </c>
      <c r="B4" s="11"/>
      <c r="C4" s="12"/>
      <c r="D4" s="32" t="str">
        <f t="shared" ref="D3:D42" si="0">IF(ISBLANK(C4)," ",C4)</f>
        <v xml:space="preserve"> </v>
      </c>
      <c r="E4" s="13" t="str">
        <f>IF(OR(ISBLANK(C4),ISBLANK(#REF!))," ",MAX(C4:D4))</f>
        <v xml:space="preserve"> </v>
      </c>
      <c r="F4" s="14" t="str">
        <f>IF(OR(ISBLANK(C4),ISBLANK(#REF!))," ",RANK(E4,$E$3:$E$42,1))</f>
        <v xml:space="preserve"> </v>
      </c>
      <c r="G4" s="15"/>
      <c r="H4" s="18"/>
    </row>
    <row r="5" spans="1:9" s="17" customFormat="1" ht="25.05" customHeight="1" x14ac:dyDescent="0.3">
      <c r="A5" s="10">
        <v>3</v>
      </c>
      <c r="B5" s="11"/>
      <c r="C5" s="12"/>
      <c r="D5" s="32" t="str">
        <f t="shared" si="0"/>
        <v xml:space="preserve"> </v>
      </c>
      <c r="E5" s="13" t="str">
        <f>IF(OR(ISBLANK(C5),ISBLANK(#REF!))," ",MAX(C5:D5))</f>
        <v xml:space="preserve"> </v>
      </c>
      <c r="F5" s="14" t="str">
        <f>IF(OR(ISBLANK(C5),ISBLANK(#REF!))," ",RANK(E5,$E$3:$E$42,1))</f>
        <v xml:space="preserve"> </v>
      </c>
      <c r="G5" s="15"/>
      <c r="H5" s="18"/>
    </row>
    <row r="6" spans="1:9" s="17" customFormat="1" ht="25.05" customHeight="1" x14ac:dyDescent="0.3">
      <c r="A6" s="10">
        <v>4</v>
      </c>
      <c r="B6" s="11"/>
      <c r="C6" s="12"/>
      <c r="D6" s="32" t="str">
        <f t="shared" si="0"/>
        <v xml:space="preserve"> </v>
      </c>
      <c r="E6" s="13" t="str">
        <f>IF(OR(ISBLANK(C6),ISBLANK(#REF!))," ",MAX(C6:D6))</f>
        <v xml:space="preserve"> </v>
      </c>
      <c r="F6" s="14" t="str">
        <f>IF(OR(ISBLANK(C6),ISBLANK(#REF!))," ",RANK(E6,$E$3:$E$42,1))</f>
        <v xml:space="preserve"> </v>
      </c>
      <c r="G6" s="15"/>
      <c r="H6" s="18"/>
    </row>
    <row r="7" spans="1:9" s="17" customFormat="1" ht="25.05" customHeight="1" x14ac:dyDescent="0.3">
      <c r="A7" s="10">
        <v>5</v>
      </c>
      <c r="B7" s="11"/>
      <c r="C7" s="12"/>
      <c r="D7" s="32" t="str">
        <f t="shared" si="0"/>
        <v xml:space="preserve"> </v>
      </c>
      <c r="E7" s="13" t="str">
        <f>IF(OR(ISBLANK(C7),ISBLANK(#REF!))," ",MAX(C7:D7))</f>
        <v xml:space="preserve"> </v>
      </c>
      <c r="F7" s="14" t="str">
        <f>IF(OR(ISBLANK(C7),ISBLANK(#REF!))," ",RANK(E7,$E$3:$E$42,1))</f>
        <v xml:space="preserve"> </v>
      </c>
      <c r="G7" s="15"/>
      <c r="H7" s="18"/>
    </row>
    <row r="8" spans="1:9" s="17" customFormat="1" ht="25.05" customHeight="1" x14ac:dyDescent="0.3">
      <c r="A8" s="10">
        <v>6</v>
      </c>
      <c r="B8" s="11"/>
      <c r="C8" s="12"/>
      <c r="D8" s="32" t="str">
        <f t="shared" si="0"/>
        <v xml:space="preserve"> </v>
      </c>
      <c r="E8" s="13" t="str">
        <f>IF(OR(ISBLANK(C8),ISBLANK(#REF!))," ",MAX(C8:D8))</f>
        <v xml:space="preserve"> </v>
      </c>
      <c r="F8" s="14" t="str">
        <f>IF(OR(ISBLANK(C8),ISBLANK(#REF!))," ",RANK(E8,$E$3:$E$42,1))</f>
        <v xml:space="preserve"> </v>
      </c>
      <c r="G8" s="15"/>
      <c r="H8" s="18"/>
    </row>
    <row r="9" spans="1:9" s="17" customFormat="1" ht="25.05" customHeight="1" x14ac:dyDescent="0.3">
      <c r="A9" s="10">
        <v>7</v>
      </c>
      <c r="B9" s="11"/>
      <c r="C9" s="12"/>
      <c r="D9" s="32" t="str">
        <f t="shared" si="0"/>
        <v xml:space="preserve"> </v>
      </c>
      <c r="E9" s="13" t="str">
        <f>IF(OR(ISBLANK(C9),ISBLANK(#REF!))," ",MAX(C9:D9))</f>
        <v xml:space="preserve"> </v>
      </c>
      <c r="F9" s="14" t="str">
        <f>IF(OR(ISBLANK(C9),ISBLANK(#REF!))," ",RANK(E9,$E$3:$E$42,1))</f>
        <v xml:space="preserve"> </v>
      </c>
      <c r="G9" s="15"/>
      <c r="H9" s="18"/>
    </row>
    <row r="10" spans="1:9" s="17" customFormat="1" ht="25.05" customHeight="1" x14ac:dyDescent="0.3">
      <c r="A10" s="10">
        <v>8</v>
      </c>
      <c r="B10" s="11"/>
      <c r="C10" s="12"/>
      <c r="D10" s="32" t="str">
        <f t="shared" si="0"/>
        <v xml:space="preserve"> </v>
      </c>
      <c r="E10" s="13" t="str">
        <f>IF(OR(ISBLANK(C10),ISBLANK(#REF!))," ",MAX(C10:D10))</f>
        <v xml:space="preserve"> </v>
      </c>
      <c r="F10" s="14" t="str">
        <f>IF(OR(ISBLANK(C10),ISBLANK(#REF!))," ",RANK(E10,$E$3:$E$42,1))</f>
        <v xml:space="preserve"> </v>
      </c>
      <c r="G10" s="15"/>
      <c r="H10" s="18"/>
    </row>
    <row r="11" spans="1:9" s="17" customFormat="1" ht="25.05" customHeight="1" x14ac:dyDescent="0.3">
      <c r="A11" s="10">
        <v>9</v>
      </c>
      <c r="B11" s="11"/>
      <c r="C11" s="12"/>
      <c r="D11" s="32" t="str">
        <f t="shared" si="0"/>
        <v xml:space="preserve"> </v>
      </c>
      <c r="E11" s="13" t="str">
        <f>IF(OR(ISBLANK(C11),ISBLANK(#REF!))," ",MAX(C11:D11))</f>
        <v xml:space="preserve"> </v>
      </c>
      <c r="F11" s="14" t="str">
        <f>IF(OR(ISBLANK(C11),ISBLANK(#REF!))," ",RANK(E11,$E$3:$E$42,1))</f>
        <v xml:space="preserve"> </v>
      </c>
      <c r="G11" s="15"/>
      <c r="H11" s="19"/>
    </row>
    <row r="12" spans="1:9" s="17" customFormat="1" ht="25.05" customHeight="1" x14ac:dyDescent="0.3">
      <c r="A12" s="10">
        <v>10</v>
      </c>
      <c r="B12" s="11"/>
      <c r="C12" s="12"/>
      <c r="D12" s="32" t="str">
        <f t="shared" si="0"/>
        <v xml:space="preserve"> </v>
      </c>
      <c r="E12" s="13" t="str">
        <f>IF(OR(ISBLANK(C12),ISBLANK(#REF!))," ",MAX(C12:D12))</f>
        <v xml:space="preserve"> </v>
      </c>
      <c r="F12" s="14" t="str">
        <f>IF(OR(ISBLANK(C12),ISBLANK(#REF!))," ",RANK(E12,$E$3:$E$42,1))</f>
        <v xml:space="preserve"> </v>
      </c>
      <c r="G12" s="15"/>
      <c r="H12" s="20"/>
    </row>
    <row r="13" spans="1:9" s="17" customFormat="1" ht="25.05" customHeight="1" x14ac:dyDescent="0.3">
      <c r="A13" s="10">
        <v>11</v>
      </c>
      <c r="B13" s="11"/>
      <c r="C13" s="12"/>
      <c r="D13" s="32" t="str">
        <f t="shared" si="0"/>
        <v xml:space="preserve"> </v>
      </c>
      <c r="E13" s="13" t="str">
        <f>IF(OR(ISBLANK(C13),ISBLANK(#REF!))," ",MAX(C13:D13))</f>
        <v xml:space="preserve"> </v>
      </c>
      <c r="F13" s="14" t="str">
        <f>IF(OR(ISBLANK(C13),ISBLANK(#REF!))," ",RANK(E13,$E$3:$E$42,1))</f>
        <v xml:space="preserve"> </v>
      </c>
      <c r="G13" s="15"/>
      <c r="H13" s="20"/>
    </row>
    <row r="14" spans="1:9" s="17" customFormat="1" ht="25.05" customHeight="1" x14ac:dyDescent="0.3">
      <c r="A14" s="10">
        <v>12</v>
      </c>
      <c r="B14" s="11"/>
      <c r="C14" s="12"/>
      <c r="D14" s="32" t="str">
        <f t="shared" si="0"/>
        <v xml:space="preserve"> </v>
      </c>
      <c r="E14" s="13" t="str">
        <f>IF(OR(ISBLANK(C14),ISBLANK(#REF!))," ",MAX(C14:D14))</f>
        <v xml:space="preserve"> </v>
      </c>
      <c r="F14" s="14" t="str">
        <f>IF(OR(ISBLANK(C14),ISBLANK(#REF!))," ",RANK(E14,$E$3:$E$42,1))</f>
        <v xml:space="preserve"> </v>
      </c>
      <c r="G14" s="15"/>
      <c r="H14" s="20"/>
    </row>
    <row r="15" spans="1:9" s="17" customFormat="1" ht="25.05" customHeight="1" x14ac:dyDescent="0.3">
      <c r="A15" s="10">
        <v>13</v>
      </c>
      <c r="B15" s="11"/>
      <c r="C15" s="12"/>
      <c r="D15" s="32" t="str">
        <f t="shared" si="0"/>
        <v xml:space="preserve"> </v>
      </c>
      <c r="E15" s="13" t="str">
        <f>IF(OR(ISBLANK(C15),ISBLANK(#REF!))," ",MAX(C15:D15))</f>
        <v xml:space="preserve"> </v>
      </c>
      <c r="F15" s="14" t="str">
        <f>IF(OR(ISBLANK(C15),ISBLANK(#REF!))," ",RANK(E15,$E$3:$E$42,1))</f>
        <v xml:space="preserve"> </v>
      </c>
      <c r="G15" s="15"/>
    </row>
    <row r="16" spans="1:9" s="17" customFormat="1" ht="25.05" customHeight="1" x14ac:dyDescent="0.3">
      <c r="A16" s="10">
        <v>14</v>
      </c>
      <c r="B16" s="11"/>
      <c r="C16" s="12"/>
      <c r="D16" s="32" t="str">
        <f t="shared" si="0"/>
        <v xml:space="preserve"> </v>
      </c>
      <c r="E16" s="13" t="str">
        <f>IF(OR(ISBLANK(C16),ISBLANK(#REF!))," ",MAX(C16:D16))</f>
        <v xml:space="preserve"> </v>
      </c>
      <c r="F16" s="14" t="str">
        <f>IF(OR(ISBLANK(C16),ISBLANK(#REF!))," ",RANK(E16,$E$3:$E$42,1))</f>
        <v xml:space="preserve"> </v>
      </c>
      <c r="G16" s="15"/>
      <c r="H16" s="55"/>
    </row>
    <row r="17" spans="1:8" s="17" customFormat="1" ht="25.05" customHeight="1" x14ac:dyDescent="0.3">
      <c r="A17" s="10">
        <v>15</v>
      </c>
      <c r="B17" s="11"/>
      <c r="C17" s="12"/>
      <c r="D17" s="32" t="str">
        <f t="shared" si="0"/>
        <v xml:space="preserve"> </v>
      </c>
      <c r="E17" s="13" t="str">
        <f>IF(OR(ISBLANK(C17),ISBLANK(#REF!))," ",MAX(C17:D17))</f>
        <v xml:space="preserve"> </v>
      </c>
      <c r="F17" s="14" t="str">
        <f>IF(OR(ISBLANK(C17),ISBLANK(#REF!))," ",RANK(E17,$E$3:$E$42,1))</f>
        <v xml:space="preserve"> </v>
      </c>
      <c r="G17" s="15"/>
      <c r="H17" s="56"/>
    </row>
    <row r="18" spans="1:8" s="17" customFormat="1" ht="25.05" customHeight="1" x14ac:dyDescent="0.3">
      <c r="A18" s="10">
        <v>16</v>
      </c>
      <c r="B18" s="11"/>
      <c r="C18" s="12"/>
      <c r="D18" s="32" t="str">
        <f t="shared" si="0"/>
        <v xml:space="preserve"> </v>
      </c>
      <c r="E18" s="13" t="str">
        <f t="shared" ref="E18:E42" si="1">IF(OR(ISBLANK(C18),ISBLANK(D18))," ",MAX(C18:D18))</f>
        <v xml:space="preserve"> </v>
      </c>
      <c r="F18" s="14" t="str">
        <f>IF(OR(ISBLANK(C18),ISBLANK(#REF!))," ",RANK(E18,$E$3:$E$42,1))</f>
        <v xml:space="preserve"> </v>
      </c>
      <c r="G18" s="15"/>
      <c r="H18" s="56"/>
    </row>
    <row r="19" spans="1:8" s="17" customFormat="1" ht="25.05" customHeight="1" x14ac:dyDescent="0.3">
      <c r="A19" s="10">
        <v>17</v>
      </c>
      <c r="B19" s="11"/>
      <c r="C19" s="12"/>
      <c r="D19" s="32" t="str">
        <f t="shared" si="0"/>
        <v xml:space="preserve"> </v>
      </c>
      <c r="E19" s="13" t="str">
        <f t="shared" si="1"/>
        <v xml:space="preserve"> </v>
      </c>
      <c r="F19" s="14" t="str">
        <f>IF(OR(ISBLANK(C19),ISBLANK(#REF!))," ",RANK(E19,$E$3:$E$42,1))</f>
        <v xml:space="preserve"> </v>
      </c>
      <c r="G19" s="15"/>
      <c r="H19" s="56"/>
    </row>
    <row r="20" spans="1:8" s="17" customFormat="1" ht="25.05" customHeight="1" x14ac:dyDescent="0.3">
      <c r="A20" s="10">
        <v>18</v>
      </c>
      <c r="B20" s="11"/>
      <c r="C20" s="12"/>
      <c r="D20" s="32" t="str">
        <f t="shared" si="0"/>
        <v xml:space="preserve"> </v>
      </c>
      <c r="E20" s="13" t="str">
        <f t="shared" si="1"/>
        <v xml:space="preserve"> </v>
      </c>
      <c r="F20" s="14" t="str">
        <f>IF(OR(ISBLANK(C20),ISBLANK(#REF!))," ",RANK(E20,$E$3:$E$42,1))</f>
        <v xml:space="preserve"> </v>
      </c>
      <c r="G20" s="15"/>
      <c r="H20" s="21"/>
    </row>
    <row r="21" spans="1:8" s="17" customFormat="1" ht="25.05" customHeight="1" x14ac:dyDescent="0.3">
      <c r="A21" s="10">
        <v>19</v>
      </c>
      <c r="B21" s="11"/>
      <c r="C21" s="12"/>
      <c r="D21" s="32" t="str">
        <f t="shared" si="0"/>
        <v xml:space="preserve"> </v>
      </c>
      <c r="E21" s="13" t="str">
        <f t="shared" si="1"/>
        <v xml:space="preserve"> </v>
      </c>
      <c r="F21" s="14" t="str">
        <f t="shared" ref="F21:F42" si="2">IF(OR(ISBLANK(C21),ISBLANK(D21))," ",RANK(E21,$E$3:$E$42,1))</f>
        <v xml:space="preserve"> </v>
      </c>
      <c r="G21" s="15"/>
    </row>
    <row r="22" spans="1:8" s="17" customFormat="1" ht="25.05" customHeight="1" x14ac:dyDescent="0.3">
      <c r="A22" s="10">
        <v>20</v>
      </c>
      <c r="B22" s="11"/>
      <c r="C22" s="12"/>
      <c r="D22" s="32" t="str">
        <f t="shared" si="0"/>
        <v xml:space="preserve"> </v>
      </c>
      <c r="E22" s="13" t="str">
        <f t="shared" si="1"/>
        <v xml:space="preserve"> </v>
      </c>
      <c r="F22" s="14" t="str">
        <f t="shared" si="2"/>
        <v xml:space="preserve"> </v>
      </c>
      <c r="G22" s="15"/>
    </row>
    <row r="23" spans="1:8" s="17" customFormat="1" ht="25.05" customHeight="1" x14ac:dyDescent="0.3">
      <c r="A23" s="10">
        <v>21</v>
      </c>
      <c r="B23" s="11"/>
      <c r="C23" s="12"/>
      <c r="D23" s="32" t="str">
        <f t="shared" si="0"/>
        <v xml:space="preserve"> </v>
      </c>
      <c r="E23" s="13" t="str">
        <f t="shared" si="1"/>
        <v xml:space="preserve"> </v>
      </c>
      <c r="F23" s="14" t="str">
        <f t="shared" si="2"/>
        <v xml:space="preserve"> </v>
      </c>
      <c r="G23" s="15"/>
    </row>
    <row r="24" spans="1:8" s="17" customFormat="1" ht="25.05" customHeight="1" x14ac:dyDescent="0.3">
      <c r="A24" s="10">
        <v>22</v>
      </c>
      <c r="B24" s="11"/>
      <c r="C24" s="12"/>
      <c r="D24" s="32" t="str">
        <f t="shared" si="0"/>
        <v xml:space="preserve"> </v>
      </c>
      <c r="E24" s="13" t="str">
        <f t="shared" si="1"/>
        <v xml:space="preserve"> </v>
      </c>
      <c r="F24" s="14" t="str">
        <f t="shared" si="2"/>
        <v xml:space="preserve"> </v>
      </c>
      <c r="G24" s="15"/>
    </row>
    <row r="25" spans="1:8" s="17" customFormat="1" ht="25.05" customHeight="1" x14ac:dyDescent="0.3">
      <c r="A25" s="10">
        <v>23</v>
      </c>
      <c r="B25" s="11"/>
      <c r="C25" s="12"/>
      <c r="D25" s="32" t="str">
        <f t="shared" si="0"/>
        <v xml:space="preserve"> </v>
      </c>
      <c r="E25" s="13" t="str">
        <f t="shared" si="1"/>
        <v xml:space="preserve"> </v>
      </c>
      <c r="F25" s="14" t="str">
        <f t="shared" si="2"/>
        <v xml:space="preserve"> </v>
      </c>
      <c r="G25" s="15"/>
    </row>
    <row r="26" spans="1:8" s="17" customFormat="1" ht="25.05" customHeight="1" x14ac:dyDescent="0.3">
      <c r="A26" s="10">
        <v>24</v>
      </c>
      <c r="B26" s="11"/>
      <c r="C26" s="12"/>
      <c r="D26" s="32" t="str">
        <f t="shared" si="0"/>
        <v xml:space="preserve"> </v>
      </c>
      <c r="E26" s="13" t="str">
        <f t="shared" si="1"/>
        <v xml:space="preserve"> </v>
      </c>
      <c r="F26" s="14" t="str">
        <f t="shared" si="2"/>
        <v xml:space="preserve"> </v>
      </c>
      <c r="G26" s="15"/>
    </row>
    <row r="27" spans="1:8" s="17" customFormat="1" ht="25.05" customHeight="1" x14ac:dyDescent="0.3">
      <c r="A27" s="10">
        <v>25</v>
      </c>
      <c r="B27" s="11"/>
      <c r="C27" s="12"/>
      <c r="D27" s="32" t="str">
        <f t="shared" si="0"/>
        <v xml:space="preserve"> </v>
      </c>
      <c r="E27" s="13" t="str">
        <f t="shared" si="1"/>
        <v xml:space="preserve"> </v>
      </c>
      <c r="F27" s="14" t="str">
        <f t="shared" si="2"/>
        <v xml:space="preserve"> </v>
      </c>
      <c r="G27" s="15"/>
    </row>
    <row r="28" spans="1:8" s="17" customFormat="1" ht="25.05" customHeight="1" x14ac:dyDescent="0.3">
      <c r="A28" s="10">
        <v>26</v>
      </c>
      <c r="B28" s="11"/>
      <c r="C28" s="12"/>
      <c r="D28" s="32" t="str">
        <f t="shared" si="0"/>
        <v xml:space="preserve"> </v>
      </c>
      <c r="E28" s="13" t="str">
        <f t="shared" si="1"/>
        <v xml:space="preserve"> </v>
      </c>
      <c r="F28" s="14" t="str">
        <f t="shared" si="2"/>
        <v xml:space="preserve"> </v>
      </c>
      <c r="G28" s="15"/>
    </row>
    <row r="29" spans="1:8" s="17" customFormat="1" ht="25.05" customHeight="1" x14ac:dyDescent="0.3">
      <c r="A29" s="10">
        <v>27</v>
      </c>
      <c r="B29" s="11"/>
      <c r="C29" s="12"/>
      <c r="D29" s="32" t="str">
        <f t="shared" si="0"/>
        <v xml:space="preserve"> </v>
      </c>
      <c r="E29" s="13" t="str">
        <f t="shared" si="1"/>
        <v xml:space="preserve"> </v>
      </c>
      <c r="F29" s="14" t="str">
        <f t="shared" si="2"/>
        <v xml:space="preserve"> </v>
      </c>
      <c r="G29" s="15"/>
    </row>
    <row r="30" spans="1:8" s="17" customFormat="1" ht="25.05" customHeight="1" x14ac:dyDescent="0.3">
      <c r="A30" s="10">
        <v>28</v>
      </c>
      <c r="B30" s="11"/>
      <c r="C30" s="12"/>
      <c r="D30" s="32" t="str">
        <f t="shared" si="0"/>
        <v xml:space="preserve"> </v>
      </c>
      <c r="E30" s="13" t="str">
        <f t="shared" si="1"/>
        <v xml:space="preserve"> </v>
      </c>
      <c r="F30" s="14" t="str">
        <f t="shared" si="2"/>
        <v xml:space="preserve"> </v>
      </c>
      <c r="G30" s="15"/>
    </row>
    <row r="31" spans="1:8" s="17" customFormat="1" ht="25.05" customHeight="1" x14ac:dyDescent="0.3">
      <c r="A31" s="10">
        <v>29</v>
      </c>
      <c r="B31" s="11"/>
      <c r="C31" s="12"/>
      <c r="D31" s="32" t="str">
        <f t="shared" si="0"/>
        <v xml:space="preserve"> </v>
      </c>
      <c r="E31" s="13" t="str">
        <f t="shared" si="1"/>
        <v xml:space="preserve"> </v>
      </c>
      <c r="F31" s="14" t="str">
        <f t="shared" si="2"/>
        <v xml:space="preserve"> </v>
      </c>
      <c r="G31" s="15"/>
    </row>
    <row r="32" spans="1:8" s="17" customFormat="1" ht="25.05" customHeight="1" x14ac:dyDescent="0.3">
      <c r="A32" s="10">
        <v>30</v>
      </c>
      <c r="B32" s="11"/>
      <c r="C32" s="12"/>
      <c r="D32" s="32" t="str">
        <f t="shared" si="0"/>
        <v xml:space="preserve"> </v>
      </c>
      <c r="E32" s="13" t="str">
        <f t="shared" si="1"/>
        <v xml:space="preserve"> </v>
      </c>
      <c r="F32" s="14" t="str">
        <f t="shared" si="2"/>
        <v xml:space="preserve"> </v>
      </c>
      <c r="G32" s="15"/>
    </row>
    <row r="33" spans="1:7" s="17" customFormat="1" ht="25.05" customHeight="1" x14ac:dyDescent="0.3">
      <c r="A33" s="10">
        <v>31</v>
      </c>
      <c r="B33" s="11"/>
      <c r="C33" s="12"/>
      <c r="D33" s="32" t="str">
        <f t="shared" si="0"/>
        <v xml:space="preserve"> </v>
      </c>
      <c r="E33" s="13" t="str">
        <f t="shared" si="1"/>
        <v xml:space="preserve"> </v>
      </c>
      <c r="F33" s="14" t="str">
        <f t="shared" si="2"/>
        <v xml:space="preserve"> </v>
      </c>
      <c r="G33" s="15"/>
    </row>
    <row r="34" spans="1:7" s="17" customFormat="1" ht="25.05" customHeight="1" x14ac:dyDescent="0.3">
      <c r="A34" s="10">
        <v>32</v>
      </c>
      <c r="B34" s="11"/>
      <c r="C34" s="12"/>
      <c r="D34" s="32" t="str">
        <f t="shared" si="0"/>
        <v xml:space="preserve"> </v>
      </c>
      <c r="E34" s="13" t="str">
        <f t="shared" si="1"/>
        <v xml:space="preserve"> </v>
      </c>
      <c r="F34" s="14" t="str">
        <f t="shared" si="2"/>
        <v xml:space="preserve"> </v>
      </c>
      <c r="G34" s="15"/>
    </row>
    <row r="35" spans="1:7" s="17" customFormat="1" ht="25.05" customHeight="1" x14ac:dyDescent="0.3">
      <c r="A35" s="10">
        <v>33</v>
      </c>
      <c r="B35" s="11"/>
      <c r="C35" s="12"/>
      <c r="D35" s="32" t="str">
        <f t="shared" si="0"/>
        <v xml:space="preserve"> </v>
      </c>
      <c r="E35" s="13" t="str">
        <f t="shared" si="1"/>
        <v xml:space="preserve"> </v>
      </c>
      <c r="F35" s="14" t="str">
        <f t="shared" si="2"/>
        <v xml:space="preserve"> </v>
      </c>
      <c r="G35" s="15"/>
    </row>
    <row r="36" spans="1:7" s="17" customFormat="1" ht="25.05" customHeight="1" x14ac:dyDescent="0.3">
      <c r="A36" s="10">
        <v>34</v>
      </c>
      <c r="B36" s="11"/>
      <c r="C36" s="12"/>
      <c r="D36" s="32" t="str">
        <f t="shared" si="0"/>
        <v xml:space="preserve"> </v>
      </c>
      <c r="E36" s="13" t="str">
        <f t="shared" si="1"/>
        <v xml:space="preserve"> </v>
      </c>
      <c r="F36" s="14" t="str">
        <f t="shared" si="2"/>
        <v xml:space="preserve"> </v>
      </c>
      <c r="G36" s="15"/>
    </row>
    <row r="37" spans="1:7" s="17" customFormat="1" ht="25.05" customHeight="1" x14ac:dyDescent="0.3">
      <c r="A37" s="10">
        <v>35</v>
      </c>
      <c r="B37" s="11"/>
      <c r="C37" s="12"/>
      <c r="D37" s="32" t="str">
        <f t="shared" si="0"/>
        <v xml:space="preserve"> </v>
      </c>
      <c r="E37" s="13" t="str">
        <f t="shared" si="1"/>
        <v xml:space="preserve"> </v>
      </c>
      <c r="F37" s="14" t="str">
        <f t="shared" si="2"/>
        <v xml:space="preserve"> </v>
      </c>
      <c r="G37" s="15"/>
    </row>
    <row r="38" spans="1:7" s="17" customFormat="1" ht="25.05" customHeight="1" x14ac:dyDescent="0.3">
      <c r="A38" s="10">
        <v>36</v>
      </c>
      <c r="B38" s="11"/>
      <c r="C38" s="12"/>
      <c r="D38" s="32" t="str">
        <f t="shared" si="0"/>
        <v xml:space="preserve"> </v>
      </c>
      <c r="E38" s="13" t="str">
        <f t="shared" si="1"/>
        <v xml:space="preserve"> </v>
      </c>
      <c r="F38" s="14" t="str">
        <f t="shared" si="2"/>
        <v xml:space="preserve"> </v>
      </c>
      <c r="G38" s="15"/>
    </row>
    <row r="39" spans="1:7" s="17" customFormat="1" ht="25.05" customHeight="1" x14ac:dyDescent="0.3">
      <c r="A39" s="10">
        <v>37</v>
      </c>
      <c r="B39" s="11"/>
      <c r="C39" s="12"/>
      <c r="D39" s="32" t="str">
        <f t="shared" si="0"/>
        <v xml:space="preserve"> </v>
      </c>
      <c r="E39" s="13" t="str">
        <f t="shared" si="1"/>
        <v xml:space="preserve"> </v>
      </c>
      <c r="F39" s="14" t="str">
        <f t="shared" si="2"/>
        <v xml:space="preserve"> </v>
      </c>
      <c r="G39" s="15"/>
    </row>
    <row r="40" spans="1:7" s="17" customFormat="1" ht="25.05" customHeight="1" x14ac:dyDescent="0.3">
      <c r="A40" s="10">
        <v>38</v>
      </c>
      <c r="B40" s="11"/>
      <c r="C40" s="12"/>
      <c r="D40" s="32" t="str">
        <f t="shared" si="0"/>
        <v xml:space="preserve"> </v>
      </c>
      <c r="E40" s="13" t="str">
        <f t="shared" si="1"/>
        <v xml:space="preserve"> </v>
      </c>
      <c r="F40" s="14" t="str">
        <f t="shared" si="2"/>
        <v xml:space="preserve"> </v>
      </c>
      <c r="G40" s="15"/>
    </row>
    <row r="41" spans="1:7" s="17" customFormat="1" ht="25.05" customHeight="1" x14ac:dyDescent="0.3">
      <c r="A41" s="10">
        <v>39</v>
      </c>
      <c r="B41" s="11"/>
      <c r="C41" s="12"/>
      <c r="D41" s="32" t="str">
        <f t="shared" si="0"/>
        <v xml:space="preserve"> </v>
      </c>
      <c r="E41" s="13" t="str">
        <f t="shared" si="1"/>
        <v xml:space="preserve"> </v>
      </c>
      <c r="F41" s="14" t="str">
        <f t="shared" si="2"/>
        <v xml:space="preserve"> </v>
      </c>
      <c r="G41" s="15"/>
    </row>
    <row r="42" spans="1:7" s="17" customFormat="1" ht="25.05" customHeight="1" x14ac:dyDescent="0.3">
      <c r="A42" s="10">
        <v>40</v>
      </c>
      <c r="B42" s="11"/>
      <c r="C42" s="12"/>
      <c r="D42" s="32" t="str">
        <f t="shared" si="0"/>
        <v xml:space="preserve"> </v>
      </c>
      <c r="E42" s="13" t="str">
        <f t="shared" si="1"/>
        <v xml:space="preserve"> </v>
      </c>
      <c r="F42" s="14" t="str">
        <f t="shared" si="2"/>
        <v xml:space="preserve"> </v>
      </c>
      <c r="G42" s="15"/>
    </row>
  </sheetData>
  <autoFilter ref="A2:G42">
    <sortState ref="A3:G42">
      <sortCondition ref="F2:F42"/>
    </sortState>
  </autoFilter>
  <mergeCells count="4">
    <mergeCell ref="A1:B1"/>
    <mergeCell ref="C1:E1"/>
    <mergeCell ref="F1:G1"/>
    <mergeCell ref="H16:H19"/>
  </mergeCells>
  <pageMargins left="0.70866141732283472" right="0.70866141732283472" top="0.78740157480314965" bottom="0.78740157480314965" header="0.31496062992125984" footer="0.31496062992125984"/>
  <pageSetup paperSize="8" fitToHeight="2" orientation="landscape" r:id="rId1"/>
  <headerFooter>
    <oddHeader>&amp;L&amp;"-,Tučná kurzíva"8.9.2012&amp;C&amp;"-,Tučná kurzíva"&amp;20O PUTOVNÍ POHÁR HASIČŮ Z HNĚVKOVIC&amp;R&amp;"-,Tučná kurzíva"ŽENY PHL</oddHeader>
    <oddFooter>Stránka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autoFill="0" autoPict="0" macro="[0]!ZENY_PHL" altText="MUŽI PHL">
                <anchor moveWithCells="1">
                  <from>
                    <xdr:col>5</xdr:col>
                    <xdr:colOff>22860</xdr:colOff>
                    <xdr:row>0</xdr:row>
                    <xdr:rowOff>7620</xdr:rowOff>
                  </from>
                  <to>
                    <xdr:col>7</xdr:col>
                    <xdr:colOff>7620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pageSetUpPr fitToPage="1"/>
  </sheetPr>
  <dimension ref="A1:I42"/>
  <sheetViews>
    <sheetView workbookViewId="0">
      <pane ySplit="5" topLeftCell="A6" activePane="bottomLeft" state="frozen"/>
      <selection pane="bottomLeft" activeCell="D8" sqref="D8"/>
    </sheetView>
  </sheetViews>
  <sheetFormatPr defaultRowHeight="15.6" x14ac:dyDescent="0.3"/>
  <cols>
    <col min="1" max="1" width="10.77734375" style="2" customWidth="1"/>
    <col min="2" max="2" width="35.77734375" style="9" customWidth="1"/>
    <col min="3" max="4" width="25.77734375" style="5" customWidth="1"/>
    <col min="5" max="5" width="25.77734375" style="6" customWidth="1"/>
    <col min="6" max="6" width="15.77734375" style="7" customWidth="1"/>
    <col min="7" max="7" width="35.77734375" style="2" customWidth="1"/>
    <col min="8" max="8" width="9.109375" style="2" customWidth="1"/>
    <col min="9" max="9" width="5.5546875" style="2" hidden="1" customWidth="1"/>
    <col min="10" max="16384" width="8.88671875" style="2"/>
  </cols>
  <sheetData>
    <row r="1" spans="1:9" ht="46.2" x14ac:dyDescent="0.3">
      <c r="A1" s="59">
        <f>MIN(E3:E42)</f>
        <v>22.81</v>
      </c>
      <c r="B1" s="60"/>
      <c r="C1" s="58" t="str">
        <f ca="1">INDIRECT(I3)</f>
        <v>Hněvkovice B</v>
      </c>
      <c r="D1" s="58"/>
      <c r="E1" s="58"/>
      <c r="F1" s="57" t="s">
        <v>7</v>
      </c>
      <c r="G1" s="58"/>
    </row>
    <row r="2" spans="1:9" s="9" customFormat="1" ht="25.05" customHeight="1" x14ac:dyDescent="0.3">
      <c r="A2" s="1" t="s">
        <v>4</v>
      </c>
      <c r="B2" s="1" t="s">
        <v>0</v>
      </c>
      <c r="C2" s="3" t="s">
        <v>1</v>
      </c>
      <c r="D2" s="3" t="s">
        <v>2</v>
      </c>
      <c r="E2" s="3" t="s">
        <v>3</v>
      </c>
      <c r="F2" s="4" t="s">
        <v>5</v>
      </c>
      <c r="G2" s="3" t="s">
        <v>6</v>
      </c>
      <c r="H2" s="8"/>
      <c r="I2" s="2">
        <f>MATCH(1,F3:F42,0)+2</f>
        <v>3</v>
      </c>
    </row>
    <row r="3" spans="1:9" s="17" customFormat="1" ht="25.05" customHeight="1" x14ac:dyDescent="0.3">
      <c r="A3" s="10">
        <v>1</v>
      </c>
      <c r="B3" s="11" t="s">
        <v>16</v>
      </c>
      <c r="C3" s="12">
        <v>22.81</v>
      </c>
      <c r="D3" s="32">
        <v>22.72</v>
      </c>
      <c r="E3" s="13">
        <f>IF(OR(ISBLANK(C3),ISBLANK(#REF!))," ",MAX(C3:D3))</f>
        <v>22.81</v>
      </c>
      <c r="F3" s="14">
        <f>IF(OR(ISBLANK(C3),ISBLANK(#REF!))," ",RANK(E3,$E$3:$E$42,1))</f>
        <v>1</v>
      </c>
      <c r="G3" s="15"/>
      <c r="H3" s="16"/>
      <c r="I3" s="17" t="str">
        <f>ADDRESS(I2,2)</f>
        <v>$B$3</v>
      </c>
    </row>
    <row r="4" spans="1:9" s="17" customFormat="1" ht="25.05" customHeight="1" x14ac:dyDescent="0.3">
      <c r="A4" s="10">
        <v>2</v>
      </c>
      <c r="B4" s="11" t="s">
        <v>30</v>
      </c>
      <c r="C4" s="12">
        <v>99</v>
      </c>
      <c r="D4" s="32">
        <v>22.34</v>
      </c>
      <c r="E4" s="13">
        <f>IF(OR(ISBLANK(C4),ISBLANK(#REF!))," ",MAX(C4:D4))</f>
        <v>99</v>
      </c>
      <c r="F4" s="14">
        <f>IF(OR(ISBLANK(C4),ISBLANK(#REF!))," ",RANK(E4,$E$3:$E$42,1))</f>
        <v>2</v>
      </c>
      <c r="G4" s="15" t="s">
        <v>32</v>
      </c>
      <c r="H4" s="18"/>
    </row>
    <row r="5" spans="1:9" s="17" customFormat="1" ht="25.05" customHeight="1" x14ac:dyDescent="0.3">
      <c r="A5" s="10">
        <v>3</v>
      </c>
      <c r="B5" s="11" t="s">
        <v>31</v>
      </c>
      <c r="C5" s="12">
        <v>99.9</v>
      </c>
      <c r="D5" s="32">
        <v>99.9</v>
      </c>
      <c r="E5" s="13">
        <f>IF(OR(ISBLANK(C5),ISBLANK(#REF!))," ",MAX(C5:D5))</f>
        <v>99.9</v>
      </c>
      <c r="F5" s="14">
        <f>IF(OR(ISBLANK(C5),ISBLANK(#REF!))," ",RANK(E5,$E$3:$E$42,1))</f>
        <v>3</v>
      </c>
      <c r="G5" s="15" t="s">
        <v>34</v>
      </c>
      <c r="H5" s="18"/>
    </row>
    <row r="6" spans="1:9" s="17" customFormat="1" ht="25.05" customHeight="1" x14ac:dyDescent="0.3">
      <c r="A6" s="10">
        <v>4</v>
      </c>
      <c r="B6" s="11"/>
      <c r="C6" s="12"/>
      <c r="D6" s="32" t="str">
        <f t="shared" ref="D3:D42" si="0">IF(ISBLANK(C6)," ",C6)</f>
        <v xml:space="preserve"> </v>
      </c>
      <c r="E6" s="13" t="str">
        <f>IF(OR(ISBLANK(C6),ISBLANK(#REF!))," ",MAX(C6:D6))</f>
        <v xml:space="preserve"> </v>
      </c>
      <c r="F6" s="14" t="str">
        <f>IF(OR(ISBLANK(C6),ISBLANK(#REF!))," ",RANK(E6,$E$3:$E$42,1))</f>
        <v xml:space="preserve"> </v>
      </c>
      <c r="G6" s="15"/>
      <c r="H6" s="18"/>
    </row>
    <row r="7" spans="1:9" s="17" customFormat="1" ht="25.05" customHeight="1" x14ac:dyDescent="0.3">
      <c r="A7" s="10">
        <v>5</v>
      </c>
      <c r="B7" s="11"/>
      <c r="C7" s="12"/>
      <c r="D7" s="32" t="str">
        <f t="shared" si="0"/>
        <v xml:space="preserve"> </v>
      </c>
      <c r="E7" s="13" t="str">
        <f>IF(OR(ISBLANK(C7),ISBLANK(#REF!))," ",MAX(C7:D7))</f>
        <v xml:space="preserve"> </v>
      </c>
      <c r="F7" s="14" t="str">
        <f>IF(OR(ISBLANK(C7),ISBLANK(#REF!))," ",RANK(E7,$E$3:$E$42,1))</f>
        <v xml:space="preserve"> </v>
      </c>
      <c r="G7" s="15"/>
      <c r="H7" s="18"/>
    </row>
    <row r="8" spans="1:9" s="17" customFormat="1" ht="25.05" customHeight="1" x14ac:dyDescent="0.3">
      <c r="A8" s="10">
        <v>6</v>
      </c>
      <c r="B8" s="11"/>
      <c r="C8" s="12"/>
      <c r="D8" s="32" t="str">
        <f t="shared" si="0"/>
        <v xml:space="preserve"> </v>
      </c>
      <c r="E8" s="13" t="str">
        <f>IF(OR(ISBLANK(C8),ISBLANK(#REF!))," ",MAX(C8:D8))</f>
        <v xml:space="preserve"> </v>
      </c>
      <c r="F8" s="14" t="str">
        <f>IF(OR(ISBLANK(C8),ISBLANK(#REF!))," ",RANK(E8,$E$3:$E$42,1))</f>
        <v xml:space="preserve"> </v>
      </c>
      <c r="G8" s="15"/>
      <c r="H8" s="18"/>
    </row>
    <row r="9" spans="1:9" s="17" customFormat="1" ht="25.05" customHeight="1" x14ac:dyDescent="0.3">
      <c r="A9" s="10">
        <v>7</v>
      </c>
      <c r="B9" s="11"/>
      <c r="C9" s="12"/>
      <c r="D9" s="32" t="str">
        <f t="shared" si="0"/>
        <v xml:space="preserve"> </v>
      </c>
      <c r="E9" s="13" t="str">
        <f>IF(OR(ISBLANK(C9),ISBLANK(#REF!))," ",MAX(C9:D9))</f>
        <v xml:space="preserve"> </v>
      </c>
      <c r="F9" s="14" t="str">
        <f>IF(OR(ISBLANK(C9),ISBLANK(#REF!))," ",RANK(E9,$E$3:$E$42,1))</f>
        <v xml:space="preserve"> </v>
      </c>
      <c r="G9" s="15"/>
      <c r="H9" s="18"/>
    </row>
    <row r="10" spans="1:9" s="17" customFormat="1" ht="25.05" customHeight="1" x14ac:dyDescent="0.3">
      <c r="A10" s="10">
        <v>8</v>
      </c>
      <c r="B10" s="11"/>
      <c r="C10" s="12"/>
      <c r="D10" s="32" t="str">
        <f t="shared" si="0"/>
        <v xml:space="preserve"> </v>
      </c>
      <c r="E10" s="13" t="str">
        <f>IF(OR(ISBLANK(C10),ISBLANK(#REF!))," ",MAX(C10:D10))</f>
        <v xml:space="preserve"> </v>
      </c>
      <c r="F10" s="14" t="str">
        <f>IF(OR(ISBLANK(C10),ISBLANK(#REF!))," ",RANK(E10,$E$3:$E$42,1))</f>
        <v xml:space="preserve"> </v>
      </c>
      <c r="G10" s="15"/>
      <c r="H10" s="18"/>
    </row>
    <row r="11" spans="1:9" s="17" customFormat="1" ht="25.05" customHeight="1" x14ac:dyDescent="0.3">
      <c r="A11" s="10">
        <v>9</v>
      </c>
      <c r="B11" s="11"/>
      <c r="C11" s="12"/>
      <c r="D11" s="32" t="str">
        <f t="shared" si="0"/>
        <v xml:space="preserve"> </v>
      </c>
      <c r="E11" s="13" t="str">
        <f>IF(OR(ISBLANK(C11),ISBLANK(#REF!))," ",MAX(C11:D11))</f>
        <v xml:space="preserve"> </v>
      </c>
      <c r="F11" s="14" t="str">
        <f>IF(OR(ISBLANK(C11),ISBLANK(#REF!))," ",RANK(E11,$E$3:$E$42,1))</f>
        <v xml:space="preserve"> </v>
      </c>
      <c r="G11" s="15"/>
      <c r="H11" s="19"/>
    </row>
    <row r="12" spans="1:9" s="17" customFormat="1" ht="25.05" customHeight="1" x14ac:dyDescent="0.3">
      <c r="A12" s="10">
        <v>10</v>
      </c>
      <c r="B12" s="11"/>
      <c r="C12" s="12"/>
      <c r="D12" s="32" t="str">
        <f t="shared" si="0"/>
        <v xml:space="preserve"> </v>
      </c>
      <c r="E12" s="13" t="str">
        <f>IF(OR(ISBLANK(C12),ISBLANK(#REF!))," ",MAX(C12:D12))</f>
        <v xml:space="preserve"> </v>
      </c>
      <c r="F12" s="14" t="str">
        <f>IF(OR(ISBLANK(C12),ISBLANK(#REF!))," ",RANK(E12,$E$3:$E$42,1))</f>
        <v xml:space="preserve"> </v>
      </c>
      <c r="G12" s="15"/>
      <c r="H12" s="20"/>
    </row>
    <row r="13" spans="1:9" s="17" customFormat="1" ht="25.05" customHeight="1" x14ac:dyDescent="0.3">
      <c r="A13" s="10">
        <v>11</v>
      </c>
      <c r="B13" s="11"/>
      <c r="C13" s="12"/>
      <c r="D13" s="32" t="str">
        <f t="shared" si="0"/>
        <v xml:space="preserve"> </v>
      </c>
      <c r="E13" s="13" t="str">
        <f>IF(OR(ISBLANK(C13),ISBLANK(#REF!))," ",MAX(C13:D13))</f>
        <v xml:space="preserve"> </v>
      </c>
      <c r="F13" s="14" t="str">
        <f>IF(OR(ISBLANK(C13),ISBLANK(#REF!))," ",RANK(E13,$E$3:$E$42,1))</f>
        <v xml:space="preserve"> </v>
      </c>
      <c r="G13" s="15"/>
      <c r="H13" s="20"/>
    </row>
    <row r="14" spans="1:9" s="17" customFormat="1" ht="25.05" customHeight="1" x14ac:dyDescent="0.3">
      <c r="A14" s="10">
        <v>12</v>
      </c>
      <c r="B14" s="11"/>
      <c r="C14" s="12"/>
      <c r="D14" s="32" t="str">
        <f t="shared" si="0"/>
        <v xml:space="preserve"> </v>
      </c>
      <c r="E14" s="13" t="str">
        <f>IF(OR(ISBLANK(C14),ISBLANK(#REF!))," ",MAX(C14:D14))</f>
        <v xml:space="preserve"> </v>
      </c>
      <c r="F14" s="14" t="str">
        <f>IF(OR(ISBLANK(C14),ISBLANK(#REF!))," ",RANK(E14,$E$3:$E$42,1))</f>
        <v xml:space="preserve"> </v>
      </c>
      <c r="G14" s="15"/>
      <c r="H14" s="20"/>
    </row>
    <row r="15" spans="1:9" s="17" customFormat="1" ht="25.05" customHeight="1" x14ac:dyDescent="0.3">
      <c r="A15" s="10">
        <v>13</v>
      </c>
      <c r="B15" s="11"/>
      <c r="C15" s="12"/>
      <c r="D15" s="32" t="str">
        <f t="shared" si="0"/>
        <v xml:space="preserve"> </v>
      </c>
      <c r="E15" s="13" t="str">
        <f>IF(OR(ISBLANK(C15),ISBLANK(#REF!))," ",MAX(C15:D15))</f>
        <v xml:space="preserve"> </v>
      </c>
      <c r="F15" s="14" t="str">
        <f>IF(OR(ISBLANK(C15),ISBLANK(#REF!))," ",RANK(E15,$E$3:$E$42,1))</f>
        <v xml:space="preserve"> </v>
      </c>
      <c r="G15" s="15"/>
    </row>
    <row r="16" spans="1:9" s="17" customFormat="1" ht="25.05" customHeight="1" x14ac:dyDescent="0.3">
      <c r="A16" s="10">
        <v>14</v>
      </c>
      <c r="B16" s="11"/>
      <c r="C16" s="12"/>
      <c r="D16" s="32" t="str">
        <f t="shared" si="0"/>
        <v xml:space="preserve"> </v>
      </c>
      <c r="E16" s="13" t="str">
        <f>IF(OR(ISBLANK(C16),ISBLANK(#REF!))," ",MAX(C16:D16))</f>
        <v xml:space="preserve"> </v>
      </c>
      <c r="F16" s="14" t="str">
        <f>IF(OR(ISBLANK(C16),ISBLANK(#REF!))," ",RANK(E16,$E$3:$E$42,1))</f>
        <v xml:space="preserve"> </v>
      </c>
      <c r="G16" s="15"/>
      <c r="H16" s="55"/>
    </row>
    <row r="17" spans="1:8" s="17" customFormat="1" ht="25.05" customHeight="1" x14ac:dyDescent="0.3">
      <c r="A17" s="10">
        <v>15</v>
      </c>
      <c r="B17" s="11"/>
      <c r="C17" s="12"/>
      <c r="D17" s="32" t="str">
        <f t="shared" si="0"/>
        <v xml:space="preserve"> </v>
      </c>
      <c r="E17" s="13" t="str">
        <f>IF(OR(ISBLANK(C17),ISBLANK(#REF!))," ",MAX(C17:D17))</f>
        <v xml:space="preserve"> </v>
      </c>
      <c r="F17" s="14" t="str">
        <f>IF(OR(ISBLANK(C17),ISBLANK(#REF!))," ",RANK(E17,$E$3:$E$42,1))</f>
        <v xml:space="preserve"> </v>
      </c>
      <c r="G17" s="15"/>
      <c r="H17" s="56"/>
    </row>
    <row r="18" spans="1:8" s="17" customFormat="1" ht="25.05" customHeight="1" x14ac:dyDescent="0.3">
      <c r="A18" s="10">
        <v>16</v>
      </c>
      <c r="B18" s="11"/>
      <c r="C18" s="12"/>
      <c r="D18" s="32" t="str">
        <f t="shared" si="0"/>
        <v xml:space="preserve"> </v>
      </c>
      <c r="E18" s="13" t="str">
        <f t="shared" ref="E18:E42" si="1">IF(OR(ISBLANK(C18),ISBLANK(D18))," ",MAX(C18:D18))</f>
        <v xml:space="preserve"> </v>
      </c>
      <c r="F18" s="14" t="str">
        <f>IF(OR(ISBLANK(C18),ISBLANK(#REF!))," ",RANK(E18,$E$3:$E$42,1))</f>
        <v xml:space="preserve"> </v>
      </c>
      <c r="G18" s="15"/>
      <c r="H18" s="56"/>
    </row>
    <row r="19" spans="1:8" s="17" customFormat="1" ht="25.05" customHeight="1" x14ac:dyDescent="0.3">
      <c r="A19" s="10">
        <v>17</v>
      </c>
      <c r="B19" s="11"/>
      <c r="C19" s="12"/>
      <c r="D19" s="32" t="str">
        <f t="shared" si="0"/>
        <v xml:space="preserve"> </v>
      </c>
      <c r="E19" s="13" t="str">
        <f t="shared" si="1"/>
        <v xml:space="preserve"> </v>
      </c>
      <c r="F19" s="14" t="str">
        <f>IF(OR(ISBLANK(C19),ISBLANK(#REF!))," ",RANK(E19,$E$3:$E$42,1))</f>
        <v xml:space="preserve"> </v>
      </c>
      <c r="G19" s="15"/>
      <c r="H19" s="56"/>
    </row>
    <row r="20" spans="1:8" s="17" customFormat="1" ht="25.05" customHeight="1" x14ac:dyDescent="0.3">
      <c r="A20" s="10">
        <v>18</v>
      </c>
      <c r="B20" s="11"/>
      <c r="C20" s="12"/>
      <c r="D20" s="32" t="str">
        <f t="shared" si="0"/>
        <v xml:space="preserve"> </v>
      </c>
      <c r="E20" s="13" t="str">
        <f t="shared" si="1"/>
        <v xml:space="preserve"> </v>
      </c>
      <c r="F20" s="14" t="str">
        <f>IF(OR(ISBLANK(C20),ISBLANK(#REF!))," ",RANK(E20,$E$3:$E$42,1))</f>
        <v xml:space="preserve"> </v>
      </c>
      <c r="G20" s="15"/>
      <c r="H20" s="21"/>
    </row>
    <row r="21" spans="1:8" s="17" customFormat="1" ht="25.05" customHeight="1" x14ac:dyDescent="0.3">
      <c r="A21" s="10">
        <v>19</v>
      </c>
      <c r="B21" s="11"/>
      <c r="C21" s="12"/>
      <c r="D21" s="32" t="str">
        <f t="shared" si="0"/>
        <v xml:space="preserve"> </v>
      </c>
      <c r="E21" s="13" t="str">
        <f t="shared" si="1"/>
        <v xml:space="preserve"> </v>
      </c>
      <c r="F21" s="14" t="str">
        <f t="shared" ref="F21:F42" si="2">IF(OR(ISBLANK(C21),ISBLANK(D21))," ",RANK(E21,$E$3:$E$42,1))</f>
        <v xml:space="preserve"> </v>
      </c>
      <c r="G21" s="15"/>
    </row>
    <row r="22" spans="1:8" s="17" customFormat="1" ht="25.05" customHeight="1" x14ac:dyDescent="0.3">
      <c r="A22" s="10">
        <v>20</v>
      </c>
      <c r="B22" s="11"/>
      <c r="C22" s="12"/>
      <c r="D22" s="32" t="str">
        <f t="shared" si="0"/>
        <v xml:space="preserve"> </v>
      </c>
      <c r="E22" s="13" t="str">
        <f t="shared" si="1"/>
        <v xml:space="preserve"> </v>
      </c>
      <c r="F22" s="14" t="str">
        <f t="shared" si="2"/>
        <v xml:space="preserve"> </v>
      </c>
      <c r="G22" s="15"/>
    </row>
    <row r="23" spans="1:8" s="17" customFormat="1" ht="25.05" customHeight="1" x14ac:dyDescent="0.3">
      <c r="A23" s="10">
        <v>21</v>
      </c>
      <c r="B23" s="11"/>
      <c r="C23" s="12"/>
      <c r="D23" s="32" t="str">
        <f t="shared" si="0"/>
        <v xml:space="preserve"> </v>
      </c>
      <c r="E23" s="13" t="str">
        <f t="shared" si="1"/>
        <v xml:space="preserve"> </v>
      </c>
      <c r="F23" s="14" t="str">
        <f t="shared" si="2"/>
        <v xml:space="preserve"> </v>
      </c>
      <c r="G23" s="15"/>
    </row>
    <row r="24" spans="1:8" s="17" customFormat="1" ht="25.05" customHeight="1" x14ac:dyDescent="0.3">
      <c r="A24" s="10">
        <v>22</v>
      </c>
      <c r="B24" s="11"/>
      <c r="C24" s="12"/>
      <c r="D24" s="32" t="str">
        <f t="shared" si="0"/>
        <v xml:space="preserve"> </v>
      </c>
      <c r="E24" s="13" t="str">
        <f t="shared" si="1"/>
        <v xml:space="preserve"> </v>
      </c>
      <c r="F24" s="14" t="str">
        <f t="shared" si="2"/>
        <v xml:space="preserve"> </v>
      </c>
      <c r="G24" s="15"/>
    </row>
    <row r="25" spans="1:8" s="17" customFormat="1" ht="25.05" customHeight="1" x14ac:dyDescent="0.3">
      <c r="A25" s="10">
        <v>23</v>
      </c>
      <c r="B25" s="11"/>
      <c r="C25" s="12"/>
      <c r="D25" s="32" t="str">
        <f t="shared" si="0"/>
        <v xml:space="preserve"> </v>
      </c>
      <c r="E25" s="13" t="str">
        <f t="shared" si="1"/>
        <v xml:space="preserve"> </v>
      </c>
      <c r="F25" s="14" t="str">
        <f t="shared" si="2"/>
        <v xml:space="preserve"> </v>
      </c>
      <c r="G25" s="15"/>
    </row>
    <row r="26" spans="1:8" s="17" customFormat="1" ht="25.05" customHeight="1" x14ac:dyDescent="0.3">
      <c r="A26" s="10">
        <v>24</v>
      </c>
      <c r="B26" s="11"/>
      <c r="C26" s="12"/>
      <c r="D26" s="32" t="str">
        <f t="shared" si="0"/>
        <v xml:space="preserve"> </v>
      </c>
      <c r="E26" s="13" t="str">
        <f t="shared" si="1"/>
        <v xml:space="preserve"> </v>
      </c>
      <c r="F26" s="14" t="str">
        <f t="shared" si="2"/>
        <v xml:space="preserve"> </v>
      </c>
      <c r="G26" s="15"/>
    </row>
    <row r="27" spans="1:8" s="17" customFormat="1" ht="25.05" customHeight="1" x14ac:dyDescent="0.3">
      <c r="A27" s="10">
        <v>25</v>
      </c>
      <c r="B27" s="11"/>
      <c r="C27" s="12"/>
      <c r="D27" s="32" t="str">
        <f t="shared" si="0"/>
        <v xml:space="preserve"> </v>
      </c>
      <c r="E27" s="13" t="str">
        <f t="shared" si="1"/>
        <v xml:space="preserve"> </v>
      </c>
      <c r="F27" s="14" t="str">
        <f t="shared" si="2"/>
        <v xml:space="preserve"> </v>
      </c>
      <c r="G27" s="15"/>
    </row>
    <row r="28" spans="1:8" s="17" customFormat="1" ht="25.05" customHeight="1" x14ac:dyDescent="0.3">
      <c r="A28" s="10">
        <v>26</v>
      </c>
      <c r="B28" s="11"/>
      <c r="C28" s="12"/>
      <c r="D28" s="32" t="str">
        <f t="shared" si="0"/>
        <v xml:space="preserve"> </v>
      </c>
      <c r="E28" s="13" t="str">
        <f t="shared" si="1"/>
        <v xml:space="preserve"> </v>
      </c>
      <c r="F28" s="14" t="str">
        <f t="shared" si="2"/>
        <v xml:space="preserve"> </v>
      </c>
      <c r="G28" s="15"/>
    </row>
    <row r="29" spans="1:8" s="17" customFormat="1" ht="25.05" customHeight="1" x14ac:dyDescent="0.3">
      <c r="A29" s="10">
        <v>27</v>
      </c>
      <c r="B29" s="11"/>
      <c r="C29" s="12"/>
      <c r="D29" s="32" t="str">
        <f t="shared" si="0"/>
        <v xml:space="preserve"> </v>
      </c>
      <c r="E29" s="13" t="str">
        <f t="shared" si="1"/>
        <v xml:space="preserve"> </v>
      </c>
      <c r="F29" s="14" t="str">
        <f t="shared" si="2"/>
        <v xml:space="preserve"> </v>
      </c>
      <c r="G29" s="15"/>
    </row>
    <row r="30" spans="1:8" s="17" customFormat="1" ht="25.05" customHeight="1" x14ac:dyDescent="0.3">
      <c r="A30" s="10">
        <v>28</v>
      </c>
      <c r="B30" s="11"/>
      <c r="C30" s="12"/>
      <c r="D30" s="32" t="str">
        <f t="shared" si="0"/>
        <v xml:space="preserve"> </v>
      </c>
      <c r="E30" s="13" t="str">
        <f t="shared" si="1"/>
        <v xml:space="preserve"> </v>
      </c>
      <c r="F30" s="14" t="str">
        <f t="shared" si="2"/>
        <v xml:space="preserve"> </v>
      </c>
      <c r="G30" s="15"/>
    </row>
    <row r="31" spans="1:8" s="17" customFormat="1" ht="25.05" customHeight="1" x14ac:dyDescent="0.3">
      <c r="A31" s="10">
        <v>29</v>
      </c>
      <c r="B31" s="11"/>
      <c r="C31" s="12"/>
      <c r="D31" s="32" t="str">
        <f t="shared" si="0"/>
        <v xml:space="preserve"> </v>
      </c>
      <c r="E31" s="13" t="str">
        <f t="shared" si="1"/>
        <v xml:space="preserve"> </v>
      </c>
      <c r="F31" s="14" t="str">
        <f t="shared" si="2"/>
        <v xml:space="preserve"> </v>
      </c>
      <c r="G31" s="15"/>
    </row>
    <row r="32" spans="1:8" s="17" customFormat="1" ht="25.05" customHeight="1" x14ac:dyDescent="0.3">
      <c r="A32" s="10">
        <v>30</v>
      </c>
      <c r="B32" s="11"/>
      <c r="C32" s="12"/>
      <c r="D32" s="32" t="str">
        <f t="shared" si="0"/>
        <v xml:space="preserve"> </v>
      </c>
      <c r="E32" s="13" t="str">
        <f t="shared" si="1"/>
        <v xml:space="preserve"> </v>
      </c>
      <c r="F32" s="14" t="str">
        <f t="shared" si="2"/>
        <v xml:space="preserve"> </v>
      </c>
      <c r="G32" s="15"/>
    </row>
    <row r="33" spans="1:7" s="17" customFormat="1" ht="25.05" customHeight="1" x14ac:dyDescent="0.3">
      <c r="A33" s="10">
        <v>31</v>
      </c>
      <c r="B33" s="11"/>
      <c r="C33" s="12"/>
      <c r="D33" s="32" t="str">
        <f t="shared" si="0"/>
        <v xml:space="preserve"> </v>
      </c>
      <c r="E33" s="13" t="str">
        <f t="shared" si="1"/>
        <v xml:space="preserve"> </v>
      </c>
      <c r="F33" s="14" t="str">
        <f t="shared" si="2"/>
        <v xml:space="preserve"> </v>
      </c>
      <c r="G33" s="15"/>
    </row>
    <row r="34" spans="1:7" s="17" customFormat="1" ht="25.05" customHeight="1" x14ac:dyDescent="0.3">
      <c r="A34" s="10">
        <v>32</v>
      </c>
      <c r="B34" s="11"/>
      <c r="C34" s="12"/>
      <c r="D34" s="32" t="str">
        <f t="shared" si="0"/>
        <v xml:space="preserve"> </v>
      </c>
      <c r="E34" s="13" t="str">
        <f t="shared" si="1"/>
        <v xml:space="preserve"> </v>
      </c>
      <c r="F34" s="14" t="str">
        <f t="shared" si="2"/>
        <v xml:space="preserve"> </v>
      </c>
      <c r="G34" s="15"/>
    </row>
    <row r="35" spans="1:7" s="17" customFormat="1" ht="25.05" customHeight="1" x14ac:dyDescent="0.3">
      <c r="A35" s="10">
        <v>33</v>
      </c>
      <c r="B35" s="11"/>
      <c r="C35" s="12"/>
      <c r="D35" s="32" t="str">
        <f t="shared" si="0"/>
        <v xml:space="preserve"> </v>
      </c>
      <c r="E35" s="13" t="str">
        <f t="shared" si="1"/>
        <v xml:space="preserve"> </v>
      </c>
      <c r="F35" s="14" t="str">
        <f t="shared" si="2"/>
        <v xml:space="preserve"> </v>
      </c>
      <c r="G35" s="15"/>
    </row>
    <row r="36" spans="1:7" s="17" customFormat="1" ht="25.05" customHeight="1" x14ac:dyDescent="0.3">
      <c r="A36" s="10">
        <v>34</v>
      </c>
      <c r="B36" s="11"/>
      <c r="C36" s="12"/>
      <c r="D36" s="32" t="str">
        <f t="shared" si="0"/>
        <v xml:space="preserve"> </v>
      </c>
      <c r="E36" s="13" t="str">
        <f t="shared" si="1"/>
        <v xml:space="preserve"> </v>
      </c>
      <c r="F36" s="14" t="str">
        <f t="shared" si="2"/>
        <v xml:space="preserve"> </v>
      </c>
      <c r="G36" s="15"/>
    </row>
    <row r="37" spans="1:7" s="17" customFormat="1" ht="25.05" customHeight="1" x14ac:dyDescent="0.3">
      <c r="A37" s="10">
        <v>35</v>
      </c>
      <c r="B37" s="11"/>
      <c r="C37" s="12"/>
      <c r="D37" s="32" t="str">
        <f t="shared" si="0"/>
        <v xml:space="preserve"> </v>
      </c>
      <c r="E37" s="13" t="str">
        <f t="shared" si="1"/>
        <v xml:space="preserve"> </v>
      </c>
      <c r="F37" s="14" t="str">
        <f t="shared" si="2"/>
        <v xml:space="preserve"> </v>
      </c>
      <c r="G37" s="15"/>
    </row>
    <row r="38" spans="1:7" s="17" customFormat="1" ht="25.05" customHeight="1" x14ac:dyDescent="0.3">
      <c r="A38" s="10">
        <v>36</v>
      </c>
      <c r="B38" s="11"/>
      <c r="C38" s="12"/>
      <c r="D38" s="32" t="str">
        <f t="shared" si="0"/>
        <v xml:space="preserve"> </v>
      </c>
      <c r="E38" s="13" t="str">
        <f t="shared" si="1"/>
        <v xml:space="preserve"> </v>
      </c>
      <c r="F38" s="14" t="str">
        <f t="shared" si="2"/>
        <v xml:space="preserve"> </v>
      </c>
      <c r="G38" s="15"/>
    </row>
    <row r="39" spans="1:7" s="17" customFormat="1" ht="25.05" customHeight="1" x14ac:dyDescent="0.3">
      <c r="A39" s="10">
        <v>37</v>
      </c>
      <c r="B39" s="11"/>
      <c r="C39" s="12"/>
      <c r="D39" s="32" t="str">
        <f t="shared" si="0"/>
        <v xml:space="preserve"> </v>
      </c>
      <c r="E39" s="13" t="str">
        <f t="shared" si="1"/>
        <v xml:space="preserve"> </v>
      </c>
      <c r="F39" s="14" t="str">
        <f t="shared" si="2"/>
        <v xml:space="preserve"> </v>
      </c>
      <c r="G39" s="15"/>
    </row>
    <row r="40" spans="1:7" s="17" customFormat="1" ht="25.05" customHeight="1" x14ac:dyDescent="0.3">
      <c r="A40" s="10">
        <v>38</v>
      </c>
      <c r="B40" s="11"/>
      <c r="C40" s="12"/>
      <c r="D40" s="32" t="str">
        <f t="shared" si="0"/>
        <v xml:space="preserve"> </v>
      </c>
      <c r="E40" s="13" t="str">
        <f t="shared" si="1"/>
        <v xml:space="preserve"> </v>
      </c>
      <c r="F40" s="14" t="str">
        <f t="shared" si="2"/>
        <v xml:space="preserve"> </v>
      </c>
      <c r="G40" s="15"/>
    </row>
    <row r="41" spans="1:7" s="17" customFormat="1" ht="25.05" customHeight="1" x14ac:dyDescent="0.3">
      <c r="A41" s="10">
        <v>39</v>
      </c>
      <c r="B41" s="11"/>
      <c r="C41" s="12"/>
      <c r="D41" s="32" t="str">
        <f t="shared" si="0"/>
        <v xml:space="preserve"> </v>
      </c>
      <c r="E41" s="13" t="str">
        <f t="shared" si="1"/>
        <v xml:space="preserve"> </v>
      </c>
      <c r="F41" s="14" t="str">
        <f t="shared" si="2"/>
        <v xml:space="preserve"> </v>
      </c>
      <c r="G41" s="15"/>
    </row>
    <row r="42" spans="1:7" s="17" customFormat="1" ht="25.05" customHeight="1" x14ac:dyDescent="0.3">
      <c r="A42" s="10">
        <v>40</v>
      </c>
      <c r="B42" s="11"/>
      <c r="C42" s="12"/>
      <c r="D42" s="32" t="str">
        <f t="shared" si="0"/>
        <v xml:space="preserve"> </v>
      </c>
      <c r="E42" s="13" t="str">
        <f t="shared" si="1"/>
        <v xml:space="preserve"> </v>
      </c>
      <c r="F42" s="14" t="str">
        <f t="shared" si="2"/>
        <v xml:space="preserve"> </v>
      </c>
      <c r="G42" s="15"/>
    </row>
  </sheetData>
  <autoFilter ref="A2:G42">
    <sortState ref="A3:G42">
      <sortCondition ref="F2:F42"/>
    </sortState>
  </autoFilter>
  <mergeCells count="4">
    <mergeCell ref="A1:B1"/>
    <mergeCell ref="C1:E1"/>
    <mergeCell ref="F1:G1"/>
    <mergeCell ref="H16:H19"/>
  </mergeCells>
  <pageMargins left="0.70866141732283472" right="0.70866141732283472" top="0.78740157480314965" bottom="0.78740157480314965" header="0.31496062992125984" footer="0.31496062992125984"/>
  <pageSetup paperSize="8" scale="69" fitToHeight="2" orientation="landscape" r:id="rId1"/>
  <headerFooter>
    <oddHeader>&amp;L&amp;"-,Tučná kurzíva"8.9.2012&amp;C&amp;"-,Tučná kurzíva"&amp;20O PUTOVNÍ POHÁR HASIČŮ Z HNĚVKOVIC&amp;R&amp;"-,Tučná kurzíva"MUŽI MIMO PHL</oddHeader>
    <oddFooter>Stránka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autoFill="0" autoPict="0" macro="[0]!MUZI_MIMO_PHL" altText="MUŽI PHL">
                <anchor moveWithCells="1">
                  <from>
                    <xdr:col>5</xdr:col>
                    <xdr:colOff>7620</xdr:colOff>
                    <xdr:row>0</xdr:row>
                    <xdr:rowOff>15240</xdr:rowOff>
                  </from>
                  <to>
                    <xdr:col>7</xdr:col>
                    <xdr:colOff>7620</xdr:colOff>
                    <xdr:row>1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>
    <pageSetUpPr fitToPage="1"/>
  </sheetPr>
  <dimension ref="A1:I42"/>
  <sheetViews>
    <sheetView workbookViewId="0">
      <pane ySplit="5" topLeftCell="A6" activePane="bottomLeft" state="frozen"/>
      <selection pane="bottomLeft" activeCell="C5" sqref="C5"/>
    </sheetView>
  </sheetViews>
  <sheetFormatPr defaultRowHeight="15.6" x14ac:dyDescent="0.3"/>
  <cols>
    <col min="1" max="1" width="10.77734375" style="2" customWidth="1"/>
    <col min="2" max="2" width="35.77734375" style="9" customWidth="1"/>
    <col min="3" max="4" width="25.77734375" style="5" customWidth="1"/>
    <col min="5" max="5" width="25.77734375" style="6" customWidth="1"/>
    <col min="6" max="6" width="15.77734375" style="7" customWidth="1"/>
    <col min="7" max="7" width="35.77734375" style="2" customWidth="1"/>
    <col min="8" max="8" width="9.109375" style="2" customWidth="1"/>
    <col min="9" max="9" width="5.5546875" style="2" hidden="1" customWidth="1"/>
    <col min="10" max="16384" width="8.88671875" style="2"/>
  </cols>
  <sheetData>
    <row r="1" spans="1:9" ht="46.2" x14ac:dyDescent="0.3">
      <c r="A1" s="59">
        <f>MIN(E3:E42)</f>
        <v>27.28</v>
      </c>
      <c r="B1" s="60"/>
      <c r="C1" s="58" t="str">
        <f ca="1">INDIRECT(I3)</f>
        <v>Hněvkovice</v>
      </c>
      <c r="D1" s="58"/>
      <c r="E1" s="58"/>
      <c r="F1" s="57" t="s">
        <v>7</v>
      </c>
      <c r="G1" s="58"/>
    </row>
    <row r="2" spans="1:9" s="9" customFormat="1" ht="25.05" customHeight="1" x14ac:dyDescent="0.3">
      <c r="A2" s="1" t="s">
        <v>4</v>
      </c>
      <c r="B2" s="1" t="s">
        <v>0</v>
      </c>
      <c r="C2" s="3" t="s">
        <v>1</v>
      </c>
      <c r="D2" s="3" t="s">
        <v>2</v>
      </c>
      <c r="E2" s="3" t="s">
        <v>3</v>
      </c>
      <c r="F2" s="4" t="s">
        <v>5</v>
      </c>
      <c r="G2" s="3" t="s">
        <v>6</v>
      </c>
      <c r="H2" s="8"/>
      <c r="I2" s="2">
        <f>MATCH(1,F3:F42,0)+2</f>
        <v>3</v>
      </c>
    </row>
    <row r="3" spans="1:9" s="17" customFormat="1" ht="25.05" customHeight="1" x14ac:dyDescent="0.3">
      <c r="A3" s="10">
        <v>1</v>
      </c>
      <c r="B3" s="11" t="s">
        <v>14</v>
      </c>
      <c r="C3" s="12">
        <v>26.95</v>
      </c>
      <c r="D3" s="32">
        <v>27.28</v>
      </c>
      <c r="E3" s="13">
        <f>IF(OR(ISBLANK(C3),ISBLANK(#REF!))," ",MAX(C3:D3))</f>
        <v>27.28</v>
      </c>
      <c r="F3" s="14">
        <f>IF(OR(ISBLANK(C3),ISBLANK(#REF!))," ",RANK(E3,$E$3:$E$42,1))</f>
        <v>1</v>
      </c>
      <c r="G3" s="15"/>
      <c r="H3" s="16"/>
      <c r="I3" s="17" t="str">
        <f>ADDRESS(I2,2)</f>
        <v>$B$3</v>
      </c>
    </row>
    <row r="4" spans="1:9" s="17" customFormat="1" ht="25.05" customHeight="1" x14ac:dyDescent="0.3">
      <c r="A4" s="10">
        <v>2</v>
      </c>
      <c r="B4" s="11" t="s">
        <v>17</v>
      </c>
      <c r="C4" s="12">
        <v>26.5</v>
      </c>
      <c r="D4" s="32">
        <v>27.65</v>
      </c>
      <c r="E4" s="13">
        <f>IF(OR(ISBLANK(C4),ISBLANK(#REF!))," ",MAX(C4:D4))</f>
        <v>27.65</v>
      </c>
      <c r="F4" s="14">
        <f>IF(OR(ISBLANK(C4),ISBLANK(#REF!))," ",RANK(E4,$E$3:$E$42,1))</f>
        <v>2</v>
      </c>
      <c r="G4" s="15"/>
      <c r="H4" s="18"/>
    </row>
    <row r="5" spans="1:9" s="17" customFormat="1" ht="25.05" customHeight="1" x14ac:dyDescent="0.3">
      <c r="A5" s="10">
        <v>3</v>
      </c>
      <c r="B5" s="11"/>
      <c r="C5" s="12"/>
      <c r="D5" s="32" t="str">
        <f t="shared" ref="D3:D42" si="0">IF(ISBLANK(C5)," ",C5)</f>
        <v xml:space="preserve"> </v>
      </c>
      <c r="E5" s="13" t="str">
        <f>IF(OR(ISBLANK(C5),ISBLANK(#REF!))," ",MAX(C5:D5))</f>
        <v xml:space="preserve"> </v>
      </c>
      <c r="F5" s="14" t="str">
        <f>IF(OR(ISBLANK(C5),ISBLANK(#REF!))," ",RANK(E5,$E$3:$E$42,1))</f>
        <v xml:space="preserve"> </v>
      </c>
      <c r="G5" s="15"/>
      <c r="H5" s="18"/>
    </row>
    <row r="6" spans="1:9" s="17" customFormat="1" ht="25.05" customHeight="1" x14ac:dyDescent="0.3">
      <c r="A6" s="10">
        <v>4</v>
      </c>
      <c r="B6" s="11"/>
      <c r="C6" s="12"/>
      <c r="D6" s="32" t="str">
        <f t="shared" si="0"/>
        <v xml:space="preserve"> </v>
      </c>
      <c r="E6" s="13" t="str">
        <f>IF(OR(ISBLANK(C6),ISBLANK(#REF!))," ",MAX(C6:D6))</f>
        <v xml:space="preserve"> </v>
      </c>
      <c r="F6" s="14" t="str">
        <f>IF(OR(ISBLANK(C6),ISBLANK(#REF!))," ",RANK(E6,$E$3:$E$42,1))</f>
        <v xml:space="preserve"> </v>
      </c>
      <c r="G6" s="15"/>
      <c r="H6" s="18"/>
    </row>
    <row r="7" spans="1:9" s="17" customFormat="1" ht="25.05" customHeight="1" x14ac:dyDescent="0.3">
      <c r="A7" s="10">
        <v>5</v>
      </c>
      <c r="B7" s="11"/>
      <c r="C7" s="12"/>
      <c r="D7" s="32" t="str">
        <f t="shared" si="0"/>
        <v xml:space="preserve"> </v>
      </c>
      <c r="E7" s="13" t="str">
        <f>IF(OR(ISBLANK(C7),ISBLANK(#REF!))," ",MAX(C7:D7))</f>
        <v xml:space="preserve"> </v>
      </c>
      <c r="F7" s="14" t="str">
        <f>IF(OR(ISBLANK(C7),ISBLANK(#REF!))," ",RANK(E7,$E$3:$E$42,1))</f>
        <v xml:space="preserve"> </v>
      </c>
      <c r="G7" s="15"/>
      <c r="H7" s="18"/>
    </row>
    <row r="8" spans="1:9" s="17" customFormat="1" ht="25.05" customHeight="1" x14ac:dyDescent="0.3">
      <c r="A8" s="10">
        <v>6</v>
      </c>
      <c r="B8" s="11"/>
      <c r="C8" s="12"/>
      <c r="D8" s="32" t="str">
        <f t="shared" si="0"/>
        <v xml:space="preserve"> </v>
      </c>
      <c r="E8" s="13" t="str">
        <f>IF(OR(ISBLANK(C8),ISBLANK(#REF!))," ",MAX(C8:D8))</f>
        <v xml:space="preserve"> </v>
      </c>
      <c r="F8" s="14" t="str">
        <f>IF(OR(ISBLANK(C8),ISBLANK(#REF!))," ",RANK(E8,$E$3:$E$42,1))</f>
        <v xml:space="preserve"> </v>
      </c>
      <c r="G8" s="15"/>
      <c r="H8" s="18"/>
    </row>
    <row r="9" spans="1:9" s="17" customFormat="1" ht="25.05" customHeight="1" x14ac:dyDescent="0.3">
      <c r="A9" s="10">
        <v>7</v>
      </c>
      <c r="B9" s="11"/>
      <c r="C9" s="12"/>
      <c r="D9" s="32" t="str">
        <f t="shared" si="0"/>
        <v xml:space="preserve"> </v>
      </c>
      <c r="E9" s="13" t="str">
        <f>IF(OR(ISBLANK(C9),ISBLANK(#REF!))," ",MAX(C9:D9))</f>
        <v xml:space="preserve"> </v>
      </c>
      <c r="F9" s="14" t="str">
        <f>IF(OR(ISBLANK(C9),ISBLANK(#REF!))," ",RANK(E9,$E$3:$E$42,1))</f>
        <v xml:space="preserve"> </v>
      </c>
      <c r="G9" s="15"/>
      <c r="H9" s="18"/>
    </row>
    <row r="10" spans="1:9" s="17" customFormat="1" ht="25.05" customHeight="1" x14ac:dyDescent="0.3">
      <c r="A10" s="10">
        <v>8</v>
      </c>
      <c r="B10" s="11"/>
      <c r="C10" s="12"/>
      <c r="D10" s="32" t="str">
        <f t="shared" si="0"/>
        <v xml:space="preserve"> </v>
      </c>
      <c r="E10" s="13" t="str">
        <f>IF(OR(ISBLANK(C10),ISBLANK(#REF!))," ",MAX(C10:D10))</f>
        <v xml:space="preserve"> </v>
      </c>
      <c r="F10" s="14" t="str">
        <f>IF(OR(ISBLANK(C10),ISBLANK(#REF!))," ",RANK(E10,$E$3:$E$42,1))</f>
        <v xml:space="preserve"> </v>
      </c>
      <c r="G10" s="15"/>
      <c r="H10" s="18"/>
    </row>
    <row r="11" spans="1:9" s="17" customFormat="1" ht="25.05" customHeight="1" x14ac:dyDescent="0.3">
      <c r="A11" s="10">
        <v>9</v>
      </c>
      <c r="B11" s="11"/>
      <c r="C11" s="12"/>
      <c r="D11" s="32" t="str">
        <f t="shared" si="0"/>
        <v xml:space="preserve"> </v>
      </c>
      <c r="E11" s="13" t="str">
        <f>IF(OR(ISBLANK(C11),ISBLANK(#REF!))," ",MAX(C11:D11))</f>
        <v xml:space="preserve"> </v>
      </c>
      <c r="F11" s="14" t="str">
        <f>IF(OR(ISBLANK(C11),ISBLANK(#REF!))," ",RANK(E11,$E$3:$E$42,1))</f>
        <v xml:space="preserve"> </v>
      </c>
      <c r="G11" s="15"/>
      <c r="H11" s="19"/>
    </row>
    <row r="12" spans="1:9" s="17" customFormat="1" ht="25.05" customHeight="1" x14ac:dyDescent="0.3">
      <c r="A12" s="10">
        <v>10</v>
      </c>
      <c r="B12" s="11"/>
      <c r="C12" s="12"/>
      <c r="D12" s="32" t="str">
        <f t="shared" si="0"/>
        <v xml:space="preserve"> </v>
      </c>
      <c r="E12" s="13" t="str">
        <f>IF(OR(ISBLANK(C12),ISBLANK(#REF!))," ",MAX(C12:D12))</f>
        <v xml:space="preserve"> </v>
      </c>
      <c r="F12" s="14" t="str">
        <f>IF(OR(ISBLANK(C12),ISBLANK(#REF!))," ",RANK(E12,$E$3:$E$42,1))</f>
        <v xml:space="preserve"> </v>
      </c>
      <c r="G12" s="15"/>
      <c r="H12" s="20"/>
    </row>
    <row r="13" spans="1:9" s="17" customFormat="1" ht="25.05" customHeight="1" x14ac:dyDescent="0.3">
      <c r="A13" s="10">
        <v>11</v>
      </c>
      <c r="B13" s="11"/>
      <c r="C13" s="12"/>
      <c r="D13" s="32" t="str">
        <f t="shared" si="0"/>
        <v xml:space="preserve"> </v>
      </c>
      <c r="E13" s="13" t="str">
        <f>IF(OR(ISBLANK(C13),ISBLANK(#REF!))," ",MAX(C13:D13))</f>
        <v xml:space="preserve"> </v>
      </c>
      <c r="F13" s="14" t="str">
        <f>IF(OR(ISBLANK(C13),ISBLANK(#REF!))," ",RANK(E13,$E$3:$E$42,1))</f>
        <v xml:space="preserve"> </v>
      </c>
      <c r="G13" s="15"/>
      <c r="H13" s="20"/>
    </row>
    <row r="14" spans="1:9" s="17" customFormat="1" ht="25.05" customHeight="1" x14ac:dyDescent="0.3">
      <c r="A14" s="10">
        <v>12</v>
      </c>
      <c r="B14" s="11"/>
      <c r="C14" s="12"/>
      <c r="D14" s="32" t="str">
        <f t="shared" si="0"/>
        <v xml:space="preserve"> </v>
      </c>
      <c r="E14" s="13" t="str">
        <f>IF(OR(ISBLANK(C14),ISBLANK(#REF!))," ",MAX(C14:D14))</f>
        <v xml:space="preserve"> </v>
      </c>
      <c r="F14" s="14" t="str">
        <f>IF(OR(ISBLANK(C14),ISBLANK(#REF!))," ",RANK(E14,$E$3:$E$42,1))</f>
        <v xml:space="preserve"> </v>
      </c>
      <c r="G14" s="15"/>
      <c r="H14" s="20"/>
    </row>
    <row r="15" spans="1:9" s="17" customFormat="1" ht="25.05" customHeight="1" x14ac:dyDescent="0.3">
      <c r="A15" s="10">
        <v>13</v>
      </c>
      <c r="B15" s="11"/>
      <c r="C15" s="12"/>
      <c r="D15" s="32" t="str">
        <f t="shared" si="0"/>
        <v xml:space="preserve"> </v>
      </c>
      <c r="E15" s="13" t="str">
        <f>IF(OR(ISBLANK(C15),ISBLANK(#REF!))," ",MAX(C15:D15))</f>
        <v xml:space="preserve"> </v>
      </c>
      <c r="F15" s="14" t="str">
        <f>IF(OR(ISBLANK(C15),ISBLANK(#REF!))," ",RANK(E15,$E$3:$E$42,1))</f>
        <v xml:space="preserve"> </v>
      </c>
      <c r="G15" s="15"/>
    </row>
    <row r="16" spans="1:9" s="17" customFormat="1" ht="25.05" customHeight="1" x14ac:dyDescent="0.3">
      <c r="A16" s="10">
        <v>14</v>
      </c>
      <c r="B16" s="11"/>
      <c r="C16" s="12"/>
      <c r="D16" s="32" t="str">
        <f t="shared" si="0"/>
        <v xml:space="preserve"> </v>
      </c>
      <c r="E16" s="13" t="str">
        <f>IF(OR(ISBLANK(C16),ISBLANK(#REF!))," ",MAX(C16:D16))</f>
        <v xml:space="preserve"> </v>
      </c>
      <c r="F16" s="14" t="str">
        <f>IF(OR(ISBLANK(C16),ISBLANK(#REF!))," ",RANK(E16,$E$3:$E$42,1))</f>
        <v xml:space="preserve"> </v>
      </c>
      <c r="G16" s="15"/>
      <c r="H16" s="55"/>
    </row>
    <row r="17" spans="1:8" s="17" customFormat="1" ht="25.05" customHeight="1" x14ac:dyDescent="0.3">
      <c r="A17" s="10">
        <v>15</v>
      </c>
      <c r="B17" s="11"/>
      <c r="C17" s="12"/>
      <c r="D17" s="32" t="str">
        <f t="shared" si="0"/>
        <v xml:space="preserve"> </v>
      </c>
      <c r="E17" s="13" t="str">
        <f>IF(OR(ISBLANK(C17),ISBLANK(#REF!))," ",MAX(C17:D17))</f>
        <v xml:space="preserve"> </v>
      </c>
      <c r="F17" s="14" t="str">
        <f>IF(OR(ISBLANK(C17),ISBLANK(#REF!))," ",RANK(E17,$E$3:$E$42,1))</f>
        <v xml:space="preserve"> </v>
      </c>
      <c r="G17" s="15"/>
      <c r="H17" s="56"/>
    </row>
    <row r="18" spans="1:8" s="17" customFormat="1" ht="25.05" customHeight="1" x14ac:dyDescent="0.3">
      <c r="A18" s="10">
        <v>16</v>
      </c>
      <c r="B18" s="11"/>
      <c r="C18" s="12"/>
      <c r="D18" s="32" t="str">
        <f t="shared" si="0"/>
        <v xml:space="preserve"> </v>
      </c>
      <c r="E18" s="13" t="str">
        <f t="shared" ref="E18:E42" si="1">IF(OR(ISBLANK(C18),ISBLANK(D18))," ",MAX(C18:D18))</f>
        <v xml:space="preserve"> </v>
      </c>
      <c r="F18" s="14" t="str">
        <f>IF(OR(ISBLANK(C18),ISBLANK(#REF!))," ",RANK(E18,$E$3:$E$42,1))</f>
        <v xml:space="preserve"> </v>
      </c>
      <c r="G18" s="15"/>
      <c r="H18" s="56"/>
    </row>
    <row r="19" spans="1:8" s="17" customFormat="1" ht="25.05" customHeight="1" x14ac:dyDescent="0.3">
      <c r="A19" s="10">
        <v>17</v>
      </c>
      <c r="B19" s="11"/>
      <c r="C19" s="12"/>
      <c r="D19" s="32" t="str">
        <f t="shared" si="0"/>
        <v xml:space="preserve"> </v>
      </c>
      <c r="E19" s="13" t="str">
        <f t="shared" si="1"/>
        <v xml:space="preserve"> </v>
      </c>
      <c r="F19" s="14" t="str">
        <f>IF(OR(ISBLANK(C19),ISBLANK(#REF!))," ",RANK(E19,$E$3:$E$42,1))</f>
        <v xml:space="preserve"> </v>
      </c>
      <c r="G19" s="15"/>
      <c r="H19" s="56"/>
    </row>
    <row r="20" spans="1:8" s="17" customFormat="1" ht="25.05" customHeight="1" x14ac:dyDescent="0.3">
      <c r="A20" s="10">
        <v>18</v>
      </c>
      <c r="B20" s="11"/>
      <c r="C20" s="12"/>
      <c r="D20" s="32" t="str">
        <f t="shared" si="0"/>
        <v xml:space="preserve"> </v>
      </c>
      <c r="E20" s="13" t="str">
        <f t="shared" si="1"/>
        <v xml:space="preserve"> </v>
      </c>
      <c r="F20" s="14" t="str">
        <f>IF(OR(ISBLANK(C20),ISBLANK(#REF!))," ",RANK(E20,$E$3:$E$42,1))</f>
        <v xml:space="preserve"> </v>
      </c>
      <c r="G20" s="15"/>
      <c r="H20" s="21"/>
    </row>
    <row r="21" spans="1:8" s="17" customFormat="1" ht="25.05" customHeight="1" x14ac:dyDescent="0.3">
      <c r="A21" s="10">
        <v>19</v>
      </c>
      <c r="B21" s="11"/>
      <c r="C21" s="12"/>
      <c r="D21" s="32" t="str">
        <f t="shared" si="0"/>
        <v xml:space="preserve"> </v>
      </c>
      <c r="E21" s="13" t="str">
        <f t="shared" si="1"/>
        <v xml:space="preserve"> </v>
      </c>
      <c r="F21" s="14" t="str">
        <f t="shared" ref="F21:F42" si="2">IF(OR(ISBLANK(C21),ISBLANK(D21))," ",RANK(E21,$E$3:$E$42,1))</f>
        <v xml:space="preserve"> </v>
      </c>
      <c r="G21" s="15"/>
    </row>
    <row r="22" spans="1:8" s="17" customFormat="1" ht="25.05" customHeight="1" x14ac:dyDescent="0.3">
      <c r="A22" s="10">
        <v>20</v>
      </c>
      <c r="B22" s="11"/>
      <c r="C22" s="12"/>
      <c r="D22" s="32" t="str">
        <f t="shared" si="0"/>
        <v xml:space="preserve"> </v>
      </c>
      <c r="E22" s="13" t="str">
        <f t="shared" si="1"/>
        <v xml:space="preserve"> </v>
      </c>
      <c r="F22" s="14" t="str">
        <f t="shared" si="2"/>
        <v xml:space="preserve"> </v>
      </c>
      <c r="G22" s="15"/>
    </row>
    <row r="23" spans="1:8" s="17" customFormat="1" ht="25.05" customHeight="1" x14ac:dyDescent="0.3">
      <c r="A23" s="10">
        <v>21</v>
      </c>
      <c r="B23" s="11"/>
      <c r="C23" s="12"/>
      <c r="D23" s="32" t="str">
        <f t="shared" si="0"/>
        <v xml:space="preserve"> </v>
      </c>
      <c r="E23" s="13" t="str">
        <f t="shared" si="1"/>
        <v xml:space="preserve"> </v>
      </c>
      <c r="F23" s="14" t="str">
        <f t="shared" si="2"/>
        <v xml:space="preserve"> </v>
      </c>
      <c r="G23" s="15"/>
    </row>
    <row r="24" spans="1:8" s="17" customFormat="1" ht="25.05" customHeight="1" x14ac:dyDescent="0.3">
      <c r="A24" s="10">
        <v>22</v>
      </c>
      <c r="B24" s="11"/>
      <c r="C24" s="12"/>
      <c r="D24" s="32" t="str">
        <f t="shared" si="0"/>
        <v xml:space="preserve"> </v>
      </c>
      <c r="E24" s="13" t="str">
        <f t="shared" si="1"/>
        <v xml:space="preserve"> </v>
      </c>
      <c r="F24" s="14" t="str">
        <f t="shared" si="2"/>
        <v xml:space="preserve"> </v>
      </c>
      <c r="G24" s="15"/>
    </row>
    <row r="25" spans="1:8" s="17" customFormat="1" ht="25.05" customHeight="1" x14ac:dyDescent="0.3">
      <c r="A25" s="10">
        <v>23</v>
      </c>
      <c r="B25" s="11"/>
      <c r="C25" s="12"/>
      <c r="D25" s="32" t="str">
        <f t="shared" si="0"/>
        <v xml:space="preserve"> </v>
      </c>
      <c r="E25" s="13" t="str">
        <f t="shared" si="1"/>
        <v xml:space="preserve"> </v>
      </c>
      <c r="F25" s="14" t="str">
        <f t="shared" si="2"/>
        <v xml:space="preserve"> </v>
      </c>
      <c r="G25" s="15"/>
    </row>
    <row r="26" spans="1:8" s="17" customFormat="1" ht="25.05" customHeight="1" x14ac:dyDescent="0.3">
      <c r="A26" s="10">
        <v>24</v>
      </c>
      <c r="B26" s="11"/>
      <c r="C26" s="12"/>
      <c r="D26" s="32" t="str">
        <f t="shared" si="0"/>
        <v xml:space="preserve"> </v>
      </c>
      <c r="E26" s="13" t="str">
        <f t="shared" si="1"/>
        <v xml:space="preserve"> </v>
      </c>
      <c r="F26" s="14" t="str">
        <f t="shared" si="2"/>
        <v xml:space="preserve"> </v>
      </c>
      <c r="G26" s="15"/>
    </row>
    <row r="27" spans="1:8" s="17" customFormat="1" ht="25.05" customHeight="1" x14ac:dyDescent="0.3">
      <c r="A27" s="10">
        <v>25</v>
      </c>
      <c r="B27" s="11"/>
      <c r="C27" s="12"/>
      <c r="D27" s="32" t="str">
        <f t="shared" si="0"/>
        <v xml:space="preserve"> </v>
      </c>
      <c r="E27" s="13" t="str">
        <f t="shared" si="1"/>
        <v xml:space="preserve"> </v>
      </c>
      <c r="F27" s="14" t="str">
        <f t="shared" si="2"/>
        <v xml:space="preserve"> </v>
      </c>
      <c r="G27" s="15"/>
    </row>
    <row r="28" spans="1:8" s="17" customFormat="1" ht="25.05" customHeight="1" x14ac:dyDescent="0.3">
      <c r="A28" s="10">
        <v>26</v>
      </c>
      <c r="B28" s="11"/>
      <c r="C28" s="12"/>
      <c r="D28" s="32" t="str">
        <f t="shared" si="0"/>
        <v xml:space="preserve"> </v>
      </c>
      <c r="E28" s="13" t="str">
        <f t="shared" si="1"/>
        <v xml:space="preserve"> </v>
      </c>
      <c r="F28" s="14" t="str">
        <f t="shared" si="2"/>
        <v xml:space="preserve"> </v>
      </c>
      <c r="G28" s="15"/>
    </row>
    <row r="29" spans="1:8" s="17" customFormat="1" ht="25.05" customHeight="1" x14ac:dyDescent="0.3">
      <c r="A29" s="10">
        <v>27</v>
      </c>
      <c r="B29" s="11"/>
      <c r="C29" s="12"/>
      <c r="D29" s="32" t="str">
        <f t="shared" si="0"/>
        <v xml:space="preserve"> </v>
      </c>
      <c r="E29" s="13" t="str">
        <f t="shared" si="1"/>
        <v xml:space="preserve"> </v>
      </c>
      <c r="F29" s="14" t="str">
        <f t="shared" si="2"/>
        <v xml:space="preserve"> </v>
      </c>
      <c r="G29" s="15"/>
    </row>
    <row r="30" spans="1:8" s="17" customFormat="1" ht="25.05" customHeight="1" x14ac:dyDescent="0.3">
      <c r="A30" s="10">
        <v>28</v>
      </c>
      <c r="B30" s="11"/>
      <c r="C30" s="12"/>
      <c r="D30" s="32" t="str">
        <f t="shared" si="0"/>
        <v xml:space="preserve"> </v>
      </c>
      <c r="E30" s="13" t="str">
        <f t="shared" si="1"/>
        <v xml:space="preserve"> </v>
      </c>
      <c r="F30" s="14" t="str">
        <f t="shared" si="2"/>
        <v xml:space="preserve"> </v>
      </c>
      <c r="G30" s="15"/>
    </row>
    <row r="31" spans="1:8" s="17" customFormat="1" ht="25.05" customHeight="1" x14ac:dyDescent="0.3">
      <c r="A31" s="10">
        <v>29</v>
      </c>
      <c r="B31" s="11"/>
      <c r="C31" s="12"/>
      <c r="D31" s="32" t="str">
        <f t="shared" si="0"/>
        <v xml:space="preserve"> </v>
      </c>
      <c r="E31" s="13" t="str">
        <f t="shared" si="1"/>
        <v xml:space="preserve"> </v>
      </c>
      <c r="F31" s="14" t="str">
        <f t="shared" si="2"/>
        <v xml:space="preserve"> </v>
      </c>
      <c r="G31" s="15"/>
    </row>
    <row r="32" spans="1:8" s="17" customFormat="1" ht="25.05" customHeight="1" x14ac:dyDescent="0.3">
      <c r="A32" s="10">
        <v>30</v>
      </c>
      <c r="B32" s="11"/>
      <c r="C32" s="12"/>
      <c r="D32" s="32" t="str">
        <f t="shared" si="0"/>
        <v xml:space="preserve"> </v>
      </c>
      <c r="E32" s="13" t="str">
        <f t="shared" si="1"/>
        <v xml:space="preserve"> </v>
      </c>
      <c r="F32" s="14" t="str">
        <f t="shared" si="2"/>
        <v xml:space="preserve"> </v>
      </c>
      <c r="G32" s="15"/>
    </row>
    <row r="33" spans="1:7" s="17" customFormat="1" ht="25.05" customHeight="1" x14ac:dyDescent="0.3">
      <c r="A33" s="10">
        <v>31</v>
      </c>
      <c r="B33" s="11"/>
      <c r="C33" s="12"/>
      <c r="D33" s="32" t="str">
        <f t="shared" si="0"/>
        <v xml:space="preserve"> </v>
      </c>
      <c r="E33" s="13" t="str">
        <f t="shared" si="1"/>
        <v xml:space="preserve"> </v>
      </c>
      <c r="F33" s="14" t="str">
        <f t="shared" si="2"/>
        <v xml:space="preserve"> </v>
      </c>
      <c r="G33" s="15"/>
    </row>
    <row r="34" spans="1:7" s="17" customFormat="1" ht="25.05" customHeight="1" x14ac:dyDescent="0.3">
      <c r="A34" s="10">
        <v>32</v>
      </c>
      <c r="B34" s="11"/>
      <c r="C34" s="12"/>
      <c r="D34" s="32" t="str">
        <f t="shared" si="0"/>
        <v xml:space="preserve"> </v>
      </c>
      <c r="E34" s="13" t="str">
        <f t="shared" si="1"/>
        <v xml:space="preserve"> </v>
      </c>
      <c r="F34" s="14" t="str">
        <f t="shared" si="2"/>
        <v xml:space="preserve"> </v>
      </c>
      <c r="G34" s="15"/>
    </row>
    <row r="35" spans="1:7" s="17" customFormat="1" ht="25.05" customHeight="1" x14ac:dyDescent="0.3">
      <c r="A35" s="10">
        <v>33</v>
      </c>
      <c r="B35" s="11"/>
      <c r="C35" s="12"/>
      <c r="D35" s="32" t="str">
        <f t="shared" si="0"/>
        <v xml:space="preserve"> </v>
      </c>
      <c r="E35" s="13" t="str">
        <f t="shared" si="1"/>
        <v xml:space="preserve"> </v>
      </c>
      <c r="F35" s="14" t="str">
        <f t="shared" si="2"/>
        <v xml:space="preserve"> </v>
      </c>
      <c r="G35" s="15"/>
    </row>
    <row r="36" spans="1:7" s="17" customFormat="1" ht="25.05" customHeight="1" x14ac:dyDescent="0.3">
      <c r="A36" s="10">
        <v>34</v>
      </c>
      <c r="B36" s="11"/>
      <c r="C36" s="12"/>
      <c r="D36" s="32" t="str">
        <f t="shared" si="0"/>
        <v xml:space="preserve"> </v>
      </c>
      <c r="E36" s="13" t="str">
        <f t="shared" si="1"/>
        <v xml:space="preserve"> </v>
      </c>
      <c r="F36" s="14" t="str">
        <f t="shared" si="2"/>
        <v xml:space="preserve"> </v>
      </c>
      <c r="G36" s="15"/>
    </row>
    <row r="37" spans="1:7" s="17" customFormat="1" ht="25.05" customHeight="1" x14ac:dyDescent="0.3">
      <c r="A37" s="10">
        <v>35</v>
      </c>
      <c r="B37" s="11"/>
      <c r="C37" s="12"/>
      <c r="D37" s="32" t="str">
        <f t="shared" si="0"/>
        <v xml:space="preserve"> </v>
      </c>
      <c r="E37" s="13" t="str">
        <f t="shared" si="1"/>
        <v xml:space="preserve"> </v>
      </c>
      <c r="F37" s="14" t="str">
        <f t="shared" si="2"/>
        <v xml:space="preserve"> </v>
      </c>
      <c r="G37" s="15"/>
    </row>
    <row r="38" spans="1:7" s="17" customFormat="1" ht="25.05" customHeight="1" x14ac:dyDescent="0.3">
      <c r="A38" s="10">
        <v>36</v>
      </c>
      <c r="B38" s="11"/>
      <c r="C38" s="12"/>
      <c r="D38" s="32" t="str">
        <f t="shared" si="0"/>
        <v xml:space="preserve"> </v>
      </c>
      <c r="E38" s="13" t="str">
        <f t="shared" si="1"/>
        <v xml:space="preserve"> </v>
      </c>
      <c r="F38" s="14" t="str">
        <f t="shared" si="2"/>
        <v xml:space="preserve"> </v>
      </c>
      <c r="G38" s="15"/>
    </row>
    <row r="39" spans="1:7" s="17" customFormat="1" ht="25.05" customHeight="1" x14ac:dyDescent="0.3">
      <c r="A39" s="10">
        <v>37</v>
      </c>
      <c r="B39" s="11"/>
      <c r="C39" s="12"/>
      <c r="D39" s="32" t="str">
        <f t="shared" si="0"/>
        <v xml:space="preserve"> </v>
      </c>
      <c r="E39" s="13" t="str">
        <f t="shared" si="1"/>
        <v xml:space="preserve"> </v>
      </c>
      <c r="F39" s="14" t="str">
        <f t="shared" si="2"/>
        <v xml:space="preserve"> </v>
      </c>
      <c r="G39" s="15"/>
    </row>
    <row r="40" spans="1:7" s="17" customFormat="1" ht="25.05" customHeight="1" x14ac:dyDescent="0.3">
      <c r="A40" s="10">
        <v>38</v>
      </c>
      <c r="B40" s="11"/>
      <c r="C40" s="12"/>
      <c r="D40" s="32" t="str">
        <f t="shared" si="0"/>
        <v xml:space="preserve"> </v>
      </c>
      <c r="E40" s="13" t="str">
        <f t="shared" si="1"/>
        <v xml:space="preserve"> </v>
      </c>
      <c r="F40" s="14" t="str">
        <f t="shared" si="2"/>
        <v xml:space="preserve"> </v>
      </c>
      <c r="G40" s="15"/>
    </row>
    <row r="41" spans="1:7" s="17" customFormat="1" ht="25.05" customHeight="1" x14ac:dyDescent="0.3">
      <c r="A41" s="10">
        <v>39</v>
      </c>
      <c r="B41" s="11"/>
      <c r="C41" s="12"/>
      <c r="D41" s="32" t="str">
        <f t="shared" si="0"/>
        <v xml:space="preserve"> </v>
      </c>
      <c r="E41" s="13" t="str">
        <f t="shared" si="1"/>
        <v xml:space="preserve"> </v>
      </c>
      <c r="F41" s="14" t="str">
        <f t="shared" si="2"/>
        <v xml:space="preserve"> </v>
      </c>
      <c r="G41" s="15"/>
    </row>
    <row r="42" spans="1:7" s="17" customFormat="1" ht="25.05" customHeight="1" x14ac:dyDescent="0.3">
      <c r="A42" s="10">
        <v>40</v>
      </c>
      <c r="B42" s="11"/>
      <c r="C42" s="12"/>
      <c r="D42" s="32" t="str">
        <f t="shared" si="0"/>
        <v xml:space="preserve"> </v>
      </c>
      <c r="E42" s="13" t="str">
        <f t="shared" si="1"/>
        <v xml:space="preserve"> </v>
      </c>
      <c r="F42" s="14" t="str">
        <f t="shared" si="2"/>
        <v xml:space="preserve"> </v>
      </c>
      <c r="G42" s="15"/>
    </row>
  </sheetData>
  <autoFilter ref="A2:G42">
    <sortState ref="A3:G42">
      <sortCondition ref="F2:F42"/>
    </sortState>
  </autoFilter>
  <mergeCells count="4">
    <mergeCell ref="A1:B1"/>
    <mergeCell ref="C1:E1"/>
    <mergeCell ref="F1:G1"/>
    <mergeCell ref="H16:H19"/>
  </mergeCells>
  <pageMargins left="0.70866141732283472" right="0.70866141732283472" top="0.78740157480314965" bottom="0.78740157480314965" header="0.31496062992125984" footer="0.31496062992125984"/>
  <pageSetup paperSize="8" fitToHeight="2" orientation="landscape" r:id="rId1"/>
  <headerFooter>
    <oddHeader>&amp;L&amp;"-,Tučná kurzíva"8.9.2012&amp;C&amp;"-,Tučná kurzíva"&amp;20O PUTOVNÍ POHÁR HASIČŮ Z HNĚVKOVIC&amp;R&amp;"-,Tučná kurzíva"ŽENY MIMO PHL</oddHeader>
    <oddFooter>Stránka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autoFill="0" autoPict="0" macro="[0]!ZENY_MIMO_PHL" altText="MUŽI PHL">
                <anchor moveWithCells="1">
                  <from>
                    <xdr:col>5</xdr:col>
                    <xdr:colOff>7620</xdr:colOff>
                    <xdr:row>0</xdr:row>
                    <xdr:rowOff>0</xdr:rowOff>
                  </from>
                  <to>
                    <xdr:col>7</xdr:col>
                    <xdr:colOff>0</xdr:colOff>
                    <xdr:row>0</xdr:row>
                    <xdr:rowOff>579120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">
    <pageSetUpPr fitToPage="1"/>
  </sheetPr>
  <dimension ref="A1:I45"/>
  <sheetViews>
    <sheetView workbookViewId="0">
      <pane ySplit="5" topLeftCell="A6" activePane="bottomLeft" state="frozen"/>
      <selection pane="bottomLeft" activeCell="D6" sqref="D6"/>
    </sheetView>
  </sheetViews>
  <sheetFormatPr defaultRowHeight="15.6" x14ac:dyDescent="0.3"/>
  <cols>
    <col min="1" max="1" width="10.77734375" style="2" customWidth="1"/>
    <col min="2" max="2" width="35.77734375" style="9" customWidth="1"/>
    <col min="3" max="4" width="25.77734375" style="5" customWidth="1"/>
    <col min="5" max="5" width="25.77734375" style="6" customWidth="1"/>
    <col min="6" max="6" width="15.77734375" style="7" customWidth="1"/>
    <col min="7" max="7" width="35.77734375" style="2" customWidth="1"/>
    <col min="8" max="8" width="9.109375" style="2" customWidth="1"/>
    <col min="9" max="9" width="5.5546875" style="2" hidden="1" customWidth="1"/>
    <col min="10" max="16384" width="8.88671875" style="2"/>
  </cols>
  <sheetData>
    <row r="1" spans="1:9" ht="46.2" x14ac:dyDescent="0.3">
      <c r="A1" s="59">
        <f>MIN(E3:E42)</f>
        <v>37.83</v>
      </c>
      <c r="B1" s="60"/>
      <c r="C1" s="58" t="str">
        <f ca="1">INDIRECT(I3)</f>
        <v>Nemocnice Pe</v>
      </c>
      <c r="D1" s="58"/>
      <c r="E1" s="58"/>
      <c r="F1" s="57" t="s">
        <v>7</v>
      </c>
      <c r="G1" s="58"/>
    </row>
    <row r="2" spans="1:9" s="9" customFormat="1" ht="25.05" customHeight="1" x14ac:dyDescent="0.3">
      <c r="A2" s="1" t="s">
        <v>4</v>
      </c>
      <c r="B2" s="1" t="s">
        <v>0</v>
      </c>
      <c r="C2" s="3" t="s">
        <v>1</v>
      </c>
      <c r="D2" s="3" t="s">
        <v>2</v>
      </c>
      <c r="E2" s="3" t="s">
        <v>3</v>
      </c>
      <c r="F2" s="4" t="s">
        <v>5</v>
      </c>
      <c r="G2" s="3" t="s">
        <v>6</v>
      </c>
      <c r="H2" s="8"/>
      <c r="I2" s="2">
        <f>MATCH(1,F3:F42,0)+2</f>
        <v>3</v>
      </c>
    </row>
    <row r="3" spans="1:9" s="17" customFormat="1" ht="25.05" customHeight="1" x14ac:dyDescent="0.3">
      <c r="A3" s="10">
        <v>3</v>
      </c>
      <c r="B3" s="11" t="s">
        <v>36</v>
      </c>
      <c r="C3" s="12">
        <v>37.83</v>
      </c>
      <c r="D3" s="32">
        <v>36.93</v>
      </c>
      <c r="E3" s="13">
        <f>IF(OR(ISBLANK(C3),ISBLANK(#REF!))," ",MAX(C3:D3))</f>
        <v>37.83</v>
      </c>
      <c r="F3" s="14">
        <f>IF(OR(ISBLANK(C3),ISBLANK(#REF!))," ",RANK(E3,$E$3:$E$42,1))</f>
        <v>1</v>
      </c>
      <c r="G3" s="15"/>
      <c r="H3" s="16"/>
      <c r="I3" s="17" t="str">
        <f>ADDRESS(I2,2)</f>
        <v>$B$3</v>
      </c>
    </row>
    <row r="4" spans="1:9" s="17" customFormat="1" ht="25.05" customHeight="1" x14ac:dyDescent="0.3">
      <c r="A4" s="10">
        <v>2</v>
      </c>
      <c r="B4" s="11" t="s">
        <v>22</v>
      </c>
      <c r="C4" s="12">
        <v>40.15</v>
      </c>
      <c r="D4" s="32">
        <v>38.36</v>
      </c>
      <c r="E4" s="13">
        <f>IF(OR(ISBLANK(C4),ISBLANK(#REF!))," ",MAX(C4:D4))</f>
        <v>40.15</v>
      </c>
      <c r="F4" s="14">
        <f>IF(OR(ISBLANK(C4),ISBLANK(#REF!))," ",RANK(E4,$E$3:$E$42,1))</f>
        <v>2</v>
      </c>
      <c r="G4" s="15"/>
      <c r="H4" s="18"/>
    </row>
    <row r="5" spans="1:9" s="17" customFormat="1" ht="25.05" customHeight="1" x14ac:dyDescent="0.3">
      <c r="A5" s="10">
        <v>1</v>
      </c>
      <c r="B5" s="11" t="s">
        <v>14</v>
      </c>
      <c r="C5" s="12">
        <v>99</v>
      </c>
      <c r="D5" s="32">
        <f>IF(ISBLANK(C5)," ",C5)</f>
        <v>99</v>
      </c>
      <c r="E5" s="13">
        <f>IF(OR(ISBLANK(C5),ISBLANK(#REF!))," ",MAX(C5:D5))</f>
        <v>99</v>
      </c>
      <c r="F5" s="14">
        <f>IF(OR(ISBLANK(C5),ISBLANK(#REF!))," ",RANK(E5,$E$3:$E$42,1))</f>
        <v>3</v>
      </c>
      <c r="G5" s="15"/>
      <c r="H5" s="18"/>
    </row>
    <row r="6" spans="1:9" s="17" customFormat="1" ht="25.05" customHeight="1" x14ac:dyDescent="0.3">
      <c r="A6" s="10">
        <v>4</v>
      </c>
      <c r="B6" s="11"/>
      <c r="C6" s="12"/>
      <c r="D6" s="32" t="str">
        <f>IF(ISBLANK(C6)," ",C6)</f>
        <v xml:space="preserve"> </v>
      </c>
      <c r="E6" s="13" t="str">
        <f>IF(OR(ISBLANK(C6),ISBLANK(#REF!))," ",MAX(C6:D6))</f>
        <v xml:space="preserve"> </v>
      </c>
      <c r="F6" s="14" t="str">
        <f>IF(OR(ISBLANK(C6),ISBLANK(#REF!))," ",RANK(E6,$E$3:$E$42,1))</f>
        <v xml:space="preserve"> </v>
      </c>
      <c r="G6" s="15"/>
      <c r="H6" s="18"/>
    </row>
    <row r="7" spans="1:9" s="17" customFormat="1" ht="25.05" customHeight="1" x14ac:dyDescent="0.3">
      <c r="A7" s="10">
        <v>5</v>
      </c>
      <c r="B7" s="11"/>
      <c r="C7" s="12"/>
      <c r="D7" s="32" t="str">
        <f>IF(ISBLANK(C7)," ",C7)</f>
        <v xml:space="preserve"> </v>
      </c>
      <c r="E7" s="13" t="str">
        <f>IF(OR(ISBLANK(C7),ISBLANK(#REF!))," ",MAX(C7:D7))</f>
        <v xml:space="preserve"> </v>
      </c>
      <c r="F7" s="14" t="str">
        <f>IF(OR(ISBLANK(C7),ISBLANK(#REF!))," ",RANK(E7,$E$3:$E$42,1))</f>
        <v xml:space="preserve"> </v>
      </c>
      <c r="G7" s="15"/>
      <c r="H7" s="18"/>
    </row>
    <row r="8" spans="1:9" s="17" customFormat="1" ht="25.05" customHeight="1" x14ac:dyDescent="0.3">
      <c r="A8" s="10">
        <v>6</v>
      </c>
      <c r="B8" s="11"/>
      <c r="C8" s="12"/>
      <c r="D8" s="32" t="str">
        <f>IF(ISBLANK(C8)," ",C8)</f>
        <v xml:space="preserve"> </v>
      </c>
      <c r="E8" s="13" t="str">
        <f>IF(OR(ISBLANK(C8),ISBLANK(#REF!))," ",MAX(C8:D8))</f>
        <v xml:space="preserve"> </v>
      </c>
      <c r="F8" s="14" t="str">
        <f>IF(OR(ISBLANK(C8),ISBLANK(#REF!))," ",RANK(E8,$E$3:$E$42,1))</f>
        <v xml:space="preserve"> </v>
      </c>
      <c r="G8" s="15"/>
      <c r="H8" s="18"/>
    </row>
    <row r="9" spans="1:9" s="17" customFormat="1" ht="25.05" customHeight="1" x14ac:dyDescent="0.3">
      <c r="A9" s="10">
        <v>7</v>
      </c>
      <c r="B9" s="11"/>
      <c r="C9" s="12"/>
      <c r="D9" s="32" t="str">
        <f>IF(ISBLANK(C9)," ",C9)</f>
        <v xml:space="preserve"> </v>
      </c>
      <c r="E9" s="13" t="str">
        <f>IF(OR(ISBLANK(C9),ISBLANK(#REF!))," ",MAX(C9:D9))</f>
        <v xml:space="preserve"> </v>
      </c>
      <c r="F9" s="14" t="str">
        <f>IF(OR(ISBLANK(C9),ISBLANK(#REF!))," ",RANK(E9,$E$3:$E$42,1))</f>
        <v xml:space="preserve"> </v>
      </c>
      <c r="G9" s="15"/>
      <c r="H9" s="18"/>
    </row>
    <row r="10" spans="1:9" s="17" customFormat="1" ht="25.05" customHeight="1" x14ac:dyDescent="0.3">
      <c r="A10" s="10">
        <v>8</v>
      </c>
      <c r="B10" s="11"/>
      <c r="C10" s="12"/>
      <c r="D10" s="32" t="str">
        <f>IF(ISBLANK(C10)," ",C10)</f>
        <v xml:space="preserve"> </v>
      </c>
      <c r="E10" s="13" t="str">
        <f>IF(OR(ISBLANK(C10),ISBLANK(#REF!))," ",MAX(C10:D10))</f>
        <v xml:space="preserve"> </v>
      </c>
      <c r="F10" s="14" t="str">
        <f>IF(OR(ISBLANK(C10),ISBLANK(#REF!))," ",RANK(E10,$E$3:$E$42,1))</f>
        <v xml:space="preserve"> </v>
      </c>
      <c r="G10" s="15"/>
      <c r="H10" s="18"/>
    </row>
    <row r="11" spans="1:9" s="17" customFormat="1" ht="25.05" customHeight="1" x14ac:dyDescent="0.3">
      <c r="A11" s="10">
        <v>9</v>
      </c>
      <c r="B11" s="11"/>
      <c r="C11" s="12"/>
      <c r="D11" s="32" t="str">
        <f>IF(ISBLANK(C11)," ",C11)</f>
        <v xml:space="preserve"> </v>
      </c>
      <c r="E11" s="13" t="str">
        <f>IF(OR(ISBLANK(C11),ISBLANK(#REF!))," ",MAX(C11:D11))</f>
        <v xml:space="preserve"> </v>
      </c>
      <c r="F11" s="14" t="str">
        <f>IF(OR(ISBLANK(C11),ISBLANK(#REF!))," ",RANK(E11,$E$3:$E$42,1))</f>
        <v xml:space="preserve"> </v>
      </c>
      <c r="G11" s="15"/>
      <c r="H11" s="19"/>
    </row>
    <row r="12" spans="1:9" s="17" customFormat="1" ht="25.05" customHeight="1" x14ac:dyDescent="0.3">
      <c r="A12" s="10">
        <v>10</v>
      </c>
      <c r="B12" s="11"/>
      <c r="C12" s="12"/>
      <c r="D12" s="32" t="str">
        <f>IF(ISBLANK(C12)," ",C12)</f>
        <v xml:space="preserve"> </v>
      </c>
      <c r="E12" s="13" t="str">
        <f>IF(OR(ISBLANK(C12),ISBLANK(#REF!))," ",MAX(C12:D12))</f>
        <v xml:space="preserve"> </v>
      </c>
      <c r="F12" s="14" t="str">
        <f>IF(OR(ISBLANK(C12),ISBLANK(#REF!))," ",RANK(E12,$E$3:$E$42,1))</f>
        <v xml:space="preserve"> </v>
      </c>
      <c r="G12" s="15"/>
      <c r="H12" s="20"/>
    </row>
    <row r="13" spans="1:9" s="17" customFormat="1" ht="25.05" customHeight="1" x14ac:dyDescent="0.3">
      <c r="A13" s="10">
        <v>11</v>
      </c>
      <c r="B13" s="11"/>
      <c r="C13" s="12"/>
      <c r="D13" s="32" t="str">
        <f>IF(ISBLANK(C13)," ",C13)</f>
        <v xml:space="preserve"> </v>
      </c>
      <c r="E13" s="13" t="str">
        <f>IF(OR(ISBLANK(C13),ISBLANK(#REF!))," ",MAX(C13:D13))</f>
        <v xml:space="preserve"> </v>
      </c>
      <c r="F13" s="14" t="str">
        <f>IF(OR(ISBLANK(C13),ISBLANK(#REF!))," ",RANK(E13,$E$3:$E$42,1))</f>
        <v xml:space="preserve"> </v>
      </c>
      <c r="G13" s="15"/>
      <c r="H13" s="20"/>
    </row>
    <row r="14" spans="1:9" s="17" customFormat="1" ht="25.05" customHeight="1" x14ac:dyDescent="0.3">
      <c r="A14" s="10">
        <v>12</v>
      </c>
      <c r="B14" s="11"/>
      <c r="C14" s="12"/>
      <c r="D14" s="32" t="str">
        <f>IF(ISBLANK(C14)," ",C14)</f>
        <v xml:space="preserve"> </v>
      </c>
      <c r="E14" s="13" t="str">
        <f>IF(OR(ISBLANK(C14),ISBLANK(#REF!))," ",MAX(C14:D14))</f>
        <v xml:space="preserve"> </v>
      </c>
      <c r="F14" s="14" t="str">
        <f>IF(OR(ISBLANK(C14),ISBLANK(#REF!))," ",RANK(E14,$E$3:$E$42,1))</f>
        <v xml:space="preserve"> </v>
      </c>
      <c r="G14" s="15"/>
      <c r="H14" s="20"/>
    </row>
    <row r="15" spans="1:9" s="17" customFormat="1" ht="25.05" customHeight="1" x14ac:dyDescent="0.3">
      <c r="A15" s="10">
        <v>13</v>
      </c>
      <c r="B15" s="11"/>
      <c r="C15" s="12"/>
      <c r="D15" s="32" t="str">
        <f>IF(ISBLANK(C15)," ",C15)</f>
        <v xml:space="preserve"> </v>
      </c>
      <c r="E15" s="13" t="str">
        <f>IF(OR(ISBLANK(C15),ISBLANK(#REF!))," ",MAX(C15:D15))</f>
        <v xml:space="preserve"> </v>
      </c>
      <c r="F15" s="14" t="str">
        <f>IF(OR(ISBLANK(C15),ISBLANK(#REF!))," ",RANK(E15,$E$3:$E$42,1))</f>
        <v xml:space="preserve"> </v>
      </c>
      <c r="G15" s="15"/>
    </row>
    <row r="16" spans="1:9" s="17" customFormat="1" ht="25.05" customHeight="1" x14ac:dyDescent="0.3">
      <c r="A16" s="10">
        <v>14</v>
      </c>
      <c r="B16" s="11"/>
      <c r="C16" s="12"/>
      <c r="D16" s="32" t="str">
        <f>IF(ISBLANK(C16)," ",C16)</f>
        <v xml:space="preserve"> </v>
      </c>
      <c r="E16" s="13" t="str">
        <f>IF(OR(ISBLANK(C16),ISBLANK(#REF!))," ",MAX(C16:D16))</f>
        <v xml:space="preserve"> </v>
      </c>
      <c r="F16" s="14" t="str">
        <f>IF(OR(ISBLANK(C16),ISBLANK(#REF!))," ",RANK(E16,$E$3:$E$42,1))</f>
        <v xml:space="preserve"> </v>
      </c>
      <c r="G16" s="15"/>
      <c r="H16" s="55"/>
    </row>
    <row r="17" spans="1:8" s="17" customFormat="1" ht="25.05" customHeight="1" x14ac:dyDescent="0.3">
      <c r="A17" s="10">
        <v>15</v>
      </c>
      <c r="B17" s="11"/>
      <c r="C17" s="12"/>
      <c r="D17" s="32" t="str">
        <f>IF(ISBLANK(C17)," ",C17)</f>
        <v xml:space="preserve"> </v>
      </c>
      <c r="E17" s="13" t="str">
        <f>IF(OR(ISBLANK(C17),ISBLANK(#REF!))," ",MAX(C17:D17))</f>
        <v xml:space="preserve"> </v>
      </c>
      <c r="F17" s="14" t="str">
        <f>IF(OR(ISBLANK(C17),ISBLANK(#REF!))," ",RANK(E17,$E$3:$E$42,1))</f>
        <v xml:space="preserve"> </v>
      </c>
      <c r="G17" s="15"/>
      <c r="H17" s="56"/>
    </row>
    <row r="18" spans="1:8" s="17" customFormat="1" ht="25.05" customHeight="1" x14ac:dyDescent="0.3">
      <c r="A18" s="10">
        <v>16</v>
      </c>
      <c r="B18" s="11"/>
      <c r="C18" s="12"/>
      <c r="D18" s="32" t="str">
        <f>IF(ISBLANK(C18)," ",C18)</f>
        <v xml:space="preserve"> </v>
      </c>
      <c r="E18" s="13" t="str">
        <f>IF(OR(ISBLANK(C18),ISBLANK(D18))," ",MAX(C18:D18))</f>
        <v xml:space="preserve"> </v>
      </c>
      <c r="F18" s="14" t="str">
        <f>IF(OR(ISBLANK(C18),ISBLANK(#REF!))," ",RANK(E18,$E$3:$E$42,1))</f>
        <v xml:space="preserve"> </v>
      </c>
      <c r="G18" s="15"/>
      <c r="H18" s="56"/>
    </row>
    <row r="19" spans="1:8" s="17" customFormat="1" ht="25.05" customHeight="1" x14ac:dyDescent="0.3">
      <c r="A19" s="10">
        <v>17</v>
      </c>
      <c r="B19" s="11"/>
      <c r="C19" s="12"/>
      <c r="D19" s="32" t="str">
        <f>IF(ISBLANK(C19)," ",C19)</f>
        <v xml:space="preserve"> </v>
      </c>
      <c r="E19" s="13" t="str">
        <f>IF(OR(ISBLANK(C19),ISBLANK(D19))," ",MAX(C19:D19))</f>
        <v xml:space="preserve"> </v>
      </c>
      <c r="F19" s="14" t="str">
        <f>IF(OR(ISBLANK(C19),ISBLANK(#REF!))," ",RANK(E19,$E$3:$E$42,1))</f>
        <v xml:space="preserve"> </v>
      </c>
      <c r="G19" s="15"/>
      <c r="H19" s="56"/>
    </row>
    <row r="20" spans="1:8" s="17" customFormat="1" ht="25.05" customHeight="1" x14ac:dyDescent="0.3">
      <c r="A20" s="10">
        <v>18</v>
      </c>
      <c r="B20" s="11"/>
      <c r="C20" s="12"/>
      <c r="D20" s="32" t="str">
        <f>IF(ISBLANK(C20)," ",C20)</f>
        <v xml:space="preserve"> </v>
      </c>
      <c r="E20" s="13" t="str">
        <f>IF(OR(ISBLANK(C20),ISBLANK(D20))," ",MAX(C20:D20))</f>
        <v xml:space="preserve"> </v>
      </c>
      <c r="F20" s="14" t="str">
        <f>IF(OR(ISBLANK(C20),ISBLANK(#REF!))," ",RANK(E20,$E$3:$E$42,1))</f>
        <v xml:space="preserve"> </v>
      </c>
      <c r="G20" s="15"/>
      <c r="H20" s="21"/>
    </row>
    <row r="21" spans="1:8" s="17" customFormat="1" ht="25.05" customHeight="1" x14ac:dyDescent="0.3">
      <c r="A21" s="10">
        <v>19</v>
      </c>
      <c r="B21" s="11"/>
      <c r="C21" s="12"/>
      <c r="D21" s="32" t="str">
        <f>IF(ISBLANK(C21)," ",C21)</f>
        <v xml:space="preserve"> </v>
      </c>
      <c r="E21" s="13" t="str">
        <f>IF(OR(ISBLANK(C21),ISBLANK(D21))," ",MAX(C21:D21))</f>
        <v xml:space="preserve"> </v>
      </c>
      <c r="F21" s="14" t="str">
        <f>IF(OR(ISBLANK(C21),ISBLANK(D21))," ",RANK(E21,$E$3:$E$42,1))</f>
        <v xml:space="preserve"> </v>
      </c>
      <c r="G21" s="15"/>
    </row>
    <row r="22" spans="1:8" s="17" customFormat="1" ht="25.05" customHeight="1" x14ac:dyDescent="0.3">
      <c r="A22" s="10">
        <v>20</v>
      </c>
      <c r="B22" s="11"/>
      <c r="C22" s="12"/>
      <c r="D22" s="32" t="str">
        <f>IF(ISBLANK(C22)," ",C22)</f>
        <v xml:space="preserve"> </v>
      </c>
      <c r="E22" s="13" t="str">
        <f>IF(OR(ISBLANK(C22),ISBLANK(D22))," ",MAX(C22:D22))</f>
        <v xml:space="preserve"> </v>
      </c>
      <c r="F22" s="14" t="str">
        <f>IF(OR(ISBLANK(C22),ISBLANK(D22))," ",RANK(E22,$E$3:$E$42,1))</f>
        <v xml:space="preserve"> </v>
      </c>
      <c r="G22" s="15"/>
    </row>
    <row r="23" spans="1:8" s="17" customFormat="1" ht="25.05" customHeight="1" x14ac:dyDescent="0.3">
      <c r="A23" s="10">
        <v>21</v>
      </c>
      <c r="B23" s="11"/>
      <c r="C23" s="12"/>
      <c r="D23" s="32" t="str">
        <f>IF(ISBLANK(C23)," ",C23)</f>
        <v xml:space="preserve"> </v>
      </c>
      <c r="E23" s="13" t="str">
        <f>IF(OR(ISBLANK(C23),ISBLANK(D23))," ",MAX(C23:D23))</f>
        <v xml:space="preserve"> </v>
      </c>
      <c r="F23" s="14" t="str">
        <f>IF(OR(ISBLANK(C23),ISBLANK(D23))," ",RANK(E23,$E$3:$E$42,1))</f>
        <v xml:space="preserve"> </v>
      </c>
      <c r="G23" s="15"/>
    </row>
    <row r="24" spans="1:8" s="17" customFormat="1" ht="25.05" customHeight="1" x14ac:dyDescent="0.3">
      <c r="A24" s="10">
        <v>22</v>
      </c>
      <c r="B24" s="11"/>
      <c r="C24" s="12"/>
      <c r="D24" s="32" t="str">
        <f>IF(ISBLANK(C24)," ",C24)</f>
        <v xml:space="preserve"> </v>
      </c>
      <c r="E24" s="13" t="str">
        <f>IF(OR(ISBLANK(C24),ISBLANK(D24))," ",MAX(C24:D24))</f>
        <v xml:space="preserve"> </v>
      </c>
      <c r="F24" s="14" t="str">
        <f>IF(OR(ISBLANK(C24),ISBLANK(D24))," ",RANK(E24,$E$3:$E$42,1))</f>
        <v xml:space="preserve"> </v>
      </c>
      <c r="G24" s="15"/>
    </row>
    <row r="25" spans="1:8" s="17" customFormat="1" ht="25.05" customHeight="1" x14ac:dyDescent="0.3">
      <c r="A25" s="10">
        <v>23</v>
      </c>
      <c r="B25" s="11"/>
      <c r="C25" s="12"/>
      <c r="D25" s="32" t="str">
        <f>IF(ISBLANK(C25)," ",C25)</f>
        <v xml:space="preserve"> </v>
      </c>
      <c r="E25" s="13" t="str">
        <f>IF(OR(ISBLANK(C25),ISBLANK(D25))," ",MAX(C25:D25))</f>
        <v xml:space="preserve"> </v>
      </c>
      <c r="F25" s="14" t="str">
        <f>IF(OR(ISBLANK(C25),ISBLANK(D25))," ",RANK(E25,$E$3:$E$42,1))</f>
        <v xml:space="preserve"> </v>
      </c>
      <c r="G25" s="15"/>
    </row>
    <row r="26" spans="1:8" s="17" customFormat="1" ht="25.05" customHeight="1" x14ac:dyDescent="0.3">
      <c r="A26" s="10">
        <v>24</v>
      </c>
      <c r="B26" s="11"/>
      <c r="C26" s="12"/>
      <c r="D26" s="32" t="str">
        <f>IF(ISBLANK(C26)," ",C26)</f>
        <v xml:space="preserve"> </v>
      </c>
      <c r="E26" s="13" t="str">
        <f>IF(OR(ISBLANK(C26),ISBLANK(D26))," ",MAX(C26:D26))</f>
        <v xml:space="preserve"> </v>
      </c>
      <c r="F26" s="14" t="str">
        <f>IF(OR(ISBLANK(C26),ISBLANK(D26))," ",RANK(E26,$E$3:$E$42,1))</f>
        <v xml:space="preserve"> </v>
      </c>
      <c r="G26" s="15"/>
    </row>
    <row r="27" spans="1:8" s="17" customFormat="1" ht="25.05" customHeight="1" x14ac:dyDescent="0.3">
      <c r="A27" s="10">
        <v>25</v>
      </c>
      <c r="B27" s="11"/>
      <c r="C27" s="12"/>
      <c r="D27" s="32" t="str">
        <f>IF(ISBLANK(C27)," ",C27)</f>
        <v xml:space="preserve"> </v>
      </c>
      <c r="E27" s="13" t="str">
        <f>IF(OR(ISBLANK(C27),ISBLANK(D27))," ",MAX(C27:D27))</f>
        <v xml:space="preserve"> </v>
      </c>
      <c r="F27" s="14" t="str">
        <f>IF(OR(ISBLANK(C27),ISBLANK(D27))," ",RANK(E27,$E$3:$E$42,1))</f>
        <v xml:space="preserve"> </v>
      </c>
      <c r="G27" s="15"/>
    </row>
    <row r="28" spans="1:8" s="17" customFormat="1" ht="25.05" customHeight="1" x14ac:dyDescent="0.3">
      <c r="A28" s="10">
        <v>26</v>
      </c>
      <c r="B28" s="11"/>
      <c r="C28" s="12"/>
      <c r="D28" s="32" t="str">
        <f>IF(ISBLANK(C28)," ",C28)</f>
        <v xml:space="preserve"> </v>
      </c>
      <c r="E28" s="13" t="str">
        <f>IF(OR(ISBLANK(C28),ISBLANK(D28))," ",MAX(C28:D28))</f>
        <v xml:space="preserve"> </v>
      </c>
      <c r="F28" s="14" t="str">
        <f>IF(OR(ISBLANK(C28),ISBLANK(D28))," ",RANK(E28,$E$3:$E$42,1))</f>
        <v xml:space="preserve"> </v>
      </c>
      <c r="G28" s="15"/>
    </row>
    <row r="29" spans="1:8" s="17" customFormat="1" ht="25.05" customHeight="1" x14ac:dyDescent="0.3">
      <c r="A29" s="10">
        <v>27</v>
      </c>
      <c r="B29" s="11"/>
      <c r="C29" s="12"/>
      <c r="D29" s="32" t="str">
        <f>IF(ISBLANK(C29)," ",C29)</f>
        <v xml:space="preserve"> </v>
      </c>
      <c r="E29" s="13" t="str">
        <f>IF(OR(ISBLANK(C29),ISBLANK(D29))," ",MAX(C29:D29))</f>
        <v xml:space="preserve"> </v>
      </c>
      <c r="F29" s="14" t="str">
        <f>IF(OR(ISBLANK(C29),ISBLANK(D29))," ",RANK(E29,$E$3:$E$42,1))</f>
        <v xml:space="preserve"> </v>
      </c>
      <c r="G29" s="15"/>
    </row>
    <row r="30" spans="1:8" s="17" customFormat="1" ht="25.05" customHeight="1" x14ac:dyDescent="0.3">
      <c r="A30" s="10">
        <v>28</v>
      </c>
      <c r="B30" s="11"/>
      <c r="C30" s="12"/>
      <c r="D30" s="32" t="str">
        <f>IF(ISBLANK(C30)," ",C30)</f>
        <v xml:space="preserve"> </v>
      </c>
      <c r="E30" s="13" t="str">
        <f>IF(OR(ISBLANK(C30),ISBLANK(D30))," ",MAX(C30:D30))</f>
        <v xml:space="preserve"> </v>
      </c>
      <c r="F30" s="14" t="str">
        <f>IF(OR(ISBLANK(C30),ISBLANK(D30))," ",RANK(E30,$E$3:$E$42,1))</f>
        <v xml:space="preserve"> </v>
      </c>
      <c r="G30" s="15"/>
    </row>
    <row r="31" spans="1:8" s="17" customFormat="1" ht="25.05" customHeight="1" x14ac:dyDescent="0.3">
      <c r="A31" s="10">
        <v>29</v>
      </c>
      <c r="B31" s="11"/>
      <c r="C31" s="12"/>
      <c r="D31" s="32" t="str">
        <f>IF(ISBLANK(C31)," ",C31)</f>
        <v xml:space="preserve"> </v>
      </c>
      <c r="E31" s="13" t="str">
        <f>IF(OR(ISBLANK(C31),ISBLANK(D31))," ",MAX(C31:D31))</f>
        <v xml:space="preserve"> </v>
      </c>
      <c r="F31" s="14" t="str">
        <f>IF(OR(ISBLANK(C31),ISBLANK(D31))," ",RANK(E31,$E$3:$E$42,1))</f>
        <v xml:space="preserve"> </v>
      </c>
      <c r="G31" s="15"/>
    </row>
    <row r="32" spans="1:8" s="17" customFormat="1" ht="25.05" customHeight="1" x14ac:dyDescent="0.3">
      <c r="A32" s="10">
        <v>30</v>
      </c>
      <c r="B32" s="11"/>
      <c r="C32" s="12"/>
      <c r="D32" s="32" t="str">
        <f>IF(ISBLANK(C32)," ",C32)</f>
        <v xml:space="preserve"> </v>
      </c>
      <c r="E32" s="13" t="str">
        <f>IF(OR(ISBLANK(C32),ISBLANK(D32))," ",MAX(C32:D32))</f>
        <v xml:space="preserve"> </v>
      </c>
      <c r="F32" s="14" t="str">
        <f>IF(OR(ISBLANK(C32),ISBLANK(D32))," ",RANK(E32,$E$3:$E$42,1))</f>
        <v xml:space="preserve"> </v>
      </c>
      <c r="G32" s="15"/>
    </row>
    <row r="33" spans="1:7" s="17" customFormat="1" ht="25.05" customHeight="1" x14ac:dyDescent="0.3">
      <c r="A33" s="10">
        <v>31</v>
      </c>
      <c r="B33" s="11"/>
      <c r="C33" s="12"/>
      <c r="D33" s="32" t="str">
        <f>IF(ISBLANK(C33)," ",C33)</f>
        <v xml:space="preserve"> </v>
      </c>
      <c r="E33" s="13" t="str">
        <f>IF(OR(ISBLANK(C33),ISBLANK(D33))," ",MAX(C33:D33))</f>
        <v xml:space="preserve"> </v>
      </c>
      <c r="F33" s="14" t="str">
        <f>IF(OR(ISBLANK(C33),ISBLANK(D33))," ",RANK(E33,$E$3:$E$42,1))</f>
        <v xml:space="preserve"> </v>
      </c>
      <c r="G33" s="15"/>
    </row>
    <row r="34" spans="1:7" s="17" customFormat="1" ht="25.05" customHeight="1" x14ac:dyDescent="0.3">
      <c r="A34" s="10">
        <v>32</v>
      </c>
      <c r="B34" s="11"/>
      <c r="C34" s="12"/>
      <c r="D34" s="32" t="str">
        <f>IF(ISBLANK(C34)," ",C34)</f>
        <v xml:space="preserve"> </v>
      </c>
      <c r="E34" s="13" t="str">
        <f>IF(OR(ISBLANK(C34),ISBLANK(D34))," ",MAX(C34:D34))</f>
        <v xml:space="preserve"> </v>
      </c>
      <c r="F34" s="14" t="str">
        <f>IF(OR(ISBLANK(C34),ISBLANK(D34))," ",RANK(E34,$E$3:$E$42,1))</f>
        <v xml:space="preserve"> </v>
      </c>
      <c r="G34" s="15"/>
    </row>
    <row r="35" spans="1:7" s="17" customFormat="1" ht="25.05" customHeight="1" x14ac:dyDescent="0.3">
      <c r="A35" s="10">
        <v>33</v>
      </c>
      <c r="B35" s="11"/>
      <c r="C35" s="12"/>
      <c r="D35" s="32" t="str">
        <f>IF(ISBLANK(C35)," ",C35)</f>
        <v xml:space="preserve"> </v>
      </c>
      <c r="E35" s="13" t="str">
        <f>IF(OR(ISBLANK(C35),ISBLANK(D35))," ",MAX(C35:D35))</f>
        <v xml:space="preserve"> </v>
      </c>
      <c r="F35" s="14" t="str">
        <f>IF(OR(ISBLANK(C35),ISBLANK(D35))," ",RANK(E35,$E$3:$E$42,1))</f>
        <v xml:space="preserve"> </v>
      </c>
      <c r="G35" s="15"/>
    </row>
    <row r="36" spans="1:7" s="17" customFormat="1" ht="25.05" customHeight="1" x14ac:dyDescent="0.3">
      <c r="A36" s="10">
        <v>34</v>
      </c>
      <c r="B36" s="11"/>
      <c r="C36" s="12"/>
      <c r="D36" s="32" t="str">
        <f>IF(ISBLANK(C36)," ",C36)</f>
        <v xml:space="preserve"> </v>
      </c>
      <c r="E36" s="13" t="str">
        <f>IF(OR(ISBLANK(C36),ISBLANK(D36))," ",MAX(C36:D36))</f>
        <v xml:space="preserve"> </v>
      </c>
      <c r="F36" s="14" t="str">
        <f>IF(OR(ISBLANK(C36),ISBLANK(D36))," ",RANK(E36,$E$3:$E$42,1))</f>
        <v xml:space="preserve"> </v>
      </c>
      <c r="G36" s="15"/>
    </row>
    <row r="37" spans="1:7" s="17" customFormat="1" ht="25.05" customHeight="1" x14ac:dyDescent="0.3">
      <c r="A37" s="10">
        <v>35</v>
      </c>
      <c r="B37" s="11"/>
      <c r="C37" s="12"/>
      <c r="D37" s="32" t="str">
        <f>IF(ISBLANK(C37)," ",C37)</f>
        <v xml:space="preserve"> </v>
      </c>
      <c r="E37" s="13" t="str">
        <f>IF(OR(ISBLANK(C37),ISBLANK(D37))," ",MAX(C37:D37))</f>
        <v xml:space="preserve"> </v>
      </c>
      <c r="F37" s="14" t="str">
        <f>IF(OR(ISBLANK(C37),ISBLANK(D37))," ",RANK(E37,$E$3:$E$42,1))</f>
        <v xml:space="preserve"> </v>
      </c>
      <c r="G37" s="15"/>
    </row>
    <row r="38" spans="1:7" s="17" customFormat="1" ht="25.05" customHeight="1" x14ac:dyDescent="0.3">
      <c r="A38" s="10">
        <v>36</v>
      </c>
      <c r="B38" s="11"/>
      <c r="C38" s="12"/>
      <c r="D38" s="32" t="str">
        <f>IF(ISBLANK(C38)," ",C38)</f>
        <v xml:space="preserve"> </v>
      </c>
      <c r="E38" s="13" t="str">
        <f>IF(OR(ISBLANK(C38),ISBLANK(D38))," ",MAX(C38:D38))</f>
        <v xml:space="preserve"> </v>
      </c>
      <c r="F38" s="14" t="str">
        <f>IF(OR(ISBLANK(C38),ISBLANK(D38))," ",RANK(E38,$E$3:$E$42,1))</f>
        <v xml:space="preserve"> </v>
      </c>
      <c r="G38" s="15"/>
    </row>
    <row r="39" spans="1:7" s="17" customFormat="1" ht="25.05" customHeight="1" x14ac:dyDescent="0.3">
      <c r="A39" s="10">
        <v>37</v>
      </c>
      <c r="B39" s="11"/>
      <c r="C39" s="12"/>
      <c r="D39" s="32" t="str">
        <f>IF(ISBLANK(C39)," ",C39)</f>
        <v xml:space="preserve"> </v>
      </c>
      <c r="E39" s="13" t="str">
        <f>IF(OR(ISBLANK(C39),ISBLANK(D39))," ",MAX(C39:D39))</f>
        <v xml:space="preserve"> </v>
      </c>
      <c r="F39" s="14" t="str">
        <f>IF(OR(ISBLANK(C39),ISBLANK(D39))," ",RANK(E39,$E$3:$E$42,1))</f>
        <v xml:space="preserve"> </v>
      </c>
      <c r="G39" s="15"/>
    </row>
    <row r="40" spans="1:7" s="17" customFormat="1" ht="25.05" customHeight="1" x14ac:dyDescent="0.3">
      <c r="A40" s="10">
        <v>38</v>
      </c>
      <c r="B40" s="11"/>
      <c r="C40" s="12"/>
      <c r="D40" s="32" t="str">
        <f>IF(ISBLANK(C40)," ",C40)</f>
        <v xml:space="preserve"> </v>
      </c>
      <c r="E40" s="13" t="str">
        <f>IF(OR(ISBLANK(C40),ISBLANK(D40))," ",MAX(C40:D40))</f>
        <v xml:space="preserve"> </v>
      </c>
      <c r="F40" s="14" t="str">
        <f>IF(OR(ISBLANK(C40),ISBLANK(D40))," ",RANK(E40,$E$3:$E$42,1))</f>
        <v xml:space="preserve"> </v>
      </c>
      <c r="G40" s="15"/>
    </row>
    <row r="41" spans="1:7" s="17" customFormat="1" ht="25.05" customHeight="1" x14ac:dyDescent="0.3">
      <c r="A41" s="10">
        <v>39</v>
      </c>
      <c r="B41" s="11"/>
      <c r="C41" s="12"/>
      <c r="D41" s="32" t="str">
        <f>IF(ISBLANK(C41)," ",C41)</f>
        <v xml:space="preserve"> </v>
      </c>
      <c r="E41" s="13" t="str">
        <f>IF(OR(ISBLANK(C41),ISBLANK(D41))," ",MAX(C41:D41))</f>
        <v xml:space="preserve"> </v>
      </c>
      <c r="F41" s="14" t="str">
        <f>IF(OR(ISBLANK(C41),ISBLANK(D41))," ",RANK(E41,$E$3:$E$42,1))</f>
        <v xml:space="preserve"> </v>
      </c>
      <c r="G41" s="15"/>
    </row>
    <row r="42" spans="1:7" s="17" customFormat="1" ht="25.05" customHeight="1" x14ac:dyDescent="0.3">
      <c r="A42" s="10">
        <v>40</v>
      </c>
      <c r="B42" s="11"/>
      <c r="C42" s="12"/>
      <c r="D42" s="32" t="str">
        <f>IF(ISBLANK(C42)," ",C42)</f>
        <v xml:space="preserve"> </v>
      </c>
      <c r="E42" s="13" t="str">
        <f>IF(OR(ISBLANK(C42),ISBLANK(D42))," ",MAX(C42:D42))</f>
        <v xml:space="preserve"> </v>
      </c>
      <c r="F42" s="14" t="str">
        <f>IF(OR(ISBLANK(C42),ISBLANK(D42))," ",RANK(E42,$E$3:$E$42,1))</f>
        <v xml:space="preserve"> </v>
      </c>
      <c r="G42" s="15"/>
    </row>
    <row r="43" spans="1:7" ht="19.95" customHeight="1" x14ac:dyDescent="0.3"/>
    <row r="44" spans="1:7" ht="19.95" customHeight="1" x14ac:dyDescent="0.3"/>
    <row r="45" spans="1:7" ht="19.95" customHeight="1" x14ac:dyDescent="0.3"/>
  </sheetData>
  <autoFilter ref="A2:G42">
    <sortState ref="A3:G42">
      <sortCondition ref="F2:F42"/>
    </sortState>
  </autoFilter>
  <mergeCells count="4">
    <mergeCell ref="A1:B1"/>
    <mergeCell ref="C1:E1"/>
    <mergeCell ref="F1:G1"/>
    <mergeCell ref="H16:H19"/>
  </mergeCells>
  <pageMargins left="0.70866141732283472" right="0.70866141732283472" top="0.78740157480314965" bottom="0.78740157480314965" header="0.31496062992125984" footer="0.31496062992125984"/>
  <pageSetup paperSize="8" fitToHeight="2" orientation="landscape" r:id="rId1"/>
  <headerFooter>
    <oddHeader>&amp;L&amp;"-,Tučná kurzíva"8.9.2012&amp;C&amp;"-,Tučná kurzíva"&amp;20O PUTOVNÍ POHÁR HASIČŮ Z HNĚVKOVIC&amp;R&amp;"-,Tučná kurzíva"PS 8</oddHeader>
    <oddFooter>Stránka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Button 1">
              <controlPr defaultSize="0" autoFill="0" autoPict="0" macro="[0]!PS_8" altText="MUŽI PHL">
                <anchor moveWithCells="1">
                  <from>
                    <xdr:col>5</xdr:col>
                    <xdr:colOff>7620</xdr:colOff>
                    <xdr:row>0</xdr:row>
                    <xdr:rowOff>0</xdr:rowOff>
                  </from>
                  <to>
                    <xdr:col>6</xdr:col>
                    <xdr:colOff>2446020</xdr:colOff>
                    <xdr:row>0</xdr:row>
                    <xdr:rowOff>579120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H9"/>
  <sheetViews>
    <sheetView tabSelected="1" workbookViewId="0">
      <selection activeCell="J5" sqref="J5"/>
    </sheetView>
  </sheetViews>
  <sheetFormatPr defaultRowHeight="14.4" x14ac:dyDescent="0.3"/>
  <cols>
    <col min="1" max="1" width="30.77734375" style="22" customWidth="1"/>
    <col min="2" max="2" width="8.88671875" style="23"/>
    <col min="3" max="3" width="30.77734375" style="22" customWidth="1"/>
    <col min="4" max="4" width="8.88671875" style="23"/>
    <col min="5" max="5" width="30.77734375" style="22" customWidth="1"/>
    <col min="6" max="6" width="8.88671875" style="23"/>
    <col min="7" max="7" width="30.77734375" style="22" customWidth="1"/>
    <col min="8" max="8" width="8.88671875" style="23"/>
    <col min="9" max="16384" width="8.88671875" style="22"/>
  </cols>
  <sheetData>
    <row r="1" spans="1:8" ht="30" customHeight="1" thickBot="1" x14ac:dyDescent="0.35">
      <c r="A1" s="24" t="s">
        <v>0</v>
      </c>
      <c r="B1" s="25" t="s">
        <v>8</v>
      </c>
      <c r="C1" s="24" t="s">
        <v>0</v>
      </c>
      <c r="D1" s="25" t="s">
        <v>8</v>
      </c>
      <c r="E1" s="24" t="s">
        <v>0</v>
      </c>
      <c r="F1" s="25" t="s">
        <v>8</v>
      </c>
      <c r="G1" s="24" t="s">
        <v>0</v>
      </c>
      <c r="H1" s="25" t="s">
        <v>8</v>
      </c>
    </row>
    <row r="2" spans="1:8" ht="49.95" customHeight="1" x14ac:dyDescent="0.3">
      <c r="A2" s="26" t="s">
        <v>23</v>
      </c>
      <c r="B2" s="29">
        <v>19.11</v>
      </c>
      <c r="C2" s="64" t="s">
        <v>23</v>
      </c>
      <c r="D2" s="67">
        <v>18.87</v>
      </c>
      <c r="E2" s="70" t="s">
        <v>23</v>
      </c>
      <c r="F2" s="67">
        <v>18.93</v>
      </c>
      <c r="G2" s="73" t="s">
        <v>23</v>
      </c>
      <c r="H2" s="61">
        <f>MIN(F2,F6)</f>
        <v>18.93</v>
      </c>
    </row>
    <row r="3" spans="1:8" ht="49.95" customHeight="1" x14ac:dyDescent="0.3">
      <c r="A3" s="27" t="s">
        <v>16</v>
      </c>
      <c r="B3" s="30">
        <v>99</v>
      </c>
      <c r="C3" s="65"/>
      <c r="D3" s="68"/>
      <c r="E3" s="71"/>
      <c r="F3" s="68"/>
      <c r="G3" s="74"/>
      <c r="H3" s="62"/>
    </row>
    <row r="4" spans="1:8" ht="49.95" customHeight="1" x14ac:dyDescent="0.3">
      <c r="A4" s="27" t="s">
        <v>19</v>
      </c>
      <c r="B4" s="30">
        <v>19.14</v>
      </c>
      <c r="C4" s="65" t="s">
        <v>19</v>
      </c>
      <c r="D4" s="68">
        <v>19.43</v>
      </c>
      <c r="E4" s="71"/>
      <c r="F4" s="68"/>
      <c r="G4" s="74"/>
      <c r="H4" s="62"/>
    </row>
    <row r="5" spans="1:8" ht="49.95" customHeight="1" thickBot="1" x14ac:dyDescent="0.35">
      <c r="A5" s="54" t="s">
        <v>26</v>
      </c>
      <c r="B5" s="31">
        <v>99</v>
      </c>
      <c r="C5" s="66"/>
      <c r="D5" s="69"/>
      <c r="E5" s="72"/>
      <c r="F5" s="69"/>
      <c r="G5" s="74"/>
      <c r="H5" s="62"/>
    </row>
    <row r="6" spans="1:8" ht="49.95" customHeight="1" x14ac:dyDescent="0.3">
      <c r="A6" s="26" t="s">
        <v>18</v>
      </c>
      <c r="B6" s="29">
        <v>20.57</v>
      </c>
      <c r="C6" s="64" t="s">
        <v>20</v>
      </c>
      <c r="D6" s="67">
        <v>19.14</v>
      </c>
      <c r="E6" s="70" t="s">
        <v>20</v>
      </c>
      <c r="F6" s="67">
        <v>99</v>
      </c>
      <c r="G6" s="74"/>
      <c r="H6" s="62"/>
    </row>
    <row r="7" spans="1:8" ht="49.95" customHeight="1" x14ac:dyDescent="0.3">
      <c r="A7" s="27" t="s">
        <v>20</v>
      </c>
      <c r="B7" s="30">
        <v>18.28</v>
      </c>
      <c r="C7" s="65"/>
      <c r="D7" s="68"/>
      <c r="E7" s="71"/>
      <c r="F7" s="68"/>
      <c r="G7" s="74"/>
      <c r="H7" s="62"/>
    </row>
    <row r="8" spans="1:8" ht="49.95" customHeight="1" x14ac:dyDescent="0.3">
      <c r="A8" s="27" t="s">
        <v>37</v>
      </c>
      <c r="B8" s="30">
        <v>26.78</v>
      </c>
      <c r="C8" s="65" t="s">
        <v>37</v>
      </c>
      <c r="D8" s="68">
        <v>29.06</v>
      </c>
      <c r="E8" s="71"/>
      <c r="F8" s="68"/>
      <c r="G8" s="74"/>
      <c r="H8" s="62"/>
    </row>
    <row r="9" spans="1:8" ht="49.95" customHeight="1" thickBot="1" x14ac:dyDescent="0.35">
      <c r="A9" s="28" t="s">
        <v>38</v>
      </c>
      <c r="B9" s="31">
        <v>99</v>
      </c>
      <c r="C9" s="66"/>
      <c r="D9" s="69"/>
      <c r="E9" s="72"/>
      <c r="F9" s="69"/>
      <c r="G9" s="75"/>
      <c r="H9" s="63"/>
    </row>
  </sheetData>
  <mergeCells count="14">
    <mergeCell ref="H2:H9"/>
    <mergeCell ref="C2:C3"/>
    <mergeCell ref="C4:C5"/>
    <mergeCell ref="C6:C7"/>
    <mergeCell ref="C8:C9"/>
    <mergeCell ref="D2:D3"/>
    <mergeCell ref="D4:D5"/>
    <mergeCell ref="D6:D7"/>
    <mergeCell ref="D8:D9"/>
    <mergeCell ref="E2:E5"/>
    <mergeCell ref="F2:F5"/>
    <mergeCell ref="E6:E9"/>
    <mergeCell ref="F6:F9"/>
    <mergeCell ref="G2:G9"/>
  </mergeCells>
  <pageMargins left="0.70866141732283472" right="0.70866141732283472" top="0.78740157480314965" bottom="0.78740157480314965" header="0.31496062992125984" footer="0.31496062992125984"/>
  <pageSetup paperSize="8" scale="76" orientation="landscape" r:id="rId1"/>
  <headerFooter>
    <oddHeader>&amp;L&amp;"-,Tučná kurzíva"14.9.2013&amp;C&amp;"-,Tučná kurzíva"&amp;20O PUTOVNÍ POHÁR HASIČŮ Z HNĚVKOVIC&amp;R&amp;"-,Tučná kurzíva"PLAY-OFF</oddHeader>
    <oddFooter>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K23"/>
  <sheetViews>
    <sheetView workbookViewId="0">
      <selection activeCell="A15" sqref="A1:K15"/>
    </sheetView>
  </sheetViews>
  <sheetFormatPr defaultRowHeight="14.4" x14ac:dyDescent="0.3"/>
  <cols>
    <col min="1" max="1" width="10.77734375" style="33" customWidth="1"/>
    <col min="2" max="2" width="20.77734375" style="33" customWidth="1"/>
    <col min="3" max="3" width="10.77734375" style="33" customWidth="1"/>
    <col min="4" max="4" width="20.77734375" style="33" customWidth="1"/>
    <col min="5" max="5" width="10.77734375" style="33" customWidth="1"/>
    <col min="6" max="6" width="20.77734375" style="33" customWidth="1"/>
    <col min="7" max="7" width="10.77734375" style="33" customWidth="1"/>
    <col min="8" max="8" width="20.77734375" style="33" customWidth="1"/>
    <col min="9" max="9" width="10.77734375" style="33" customWidth="1"/>
    <col min="10" max="10" width="20.77734375" style="33" customWidth="1"/>
    <col min="11" max="11" width="10.77734375" style="33" customWidth="1"/>
    <col min="12" max="16384" width="8.88671875" style="33"/>
  </cols>
  <sheetData>
    <row r="1" spans="1:11" ht="25.05" customHeight="1" x14ac:dyDescent="0.3">
      <c r="A1" s="76" t="s">
        <v>5</v>
      </c>
      <c r="B1" s="89" t="s">
        <v>10</v>
      </c>
      <c r="C1" s="90"/>
      <c r="D1" s="90"/>
      <c r="E1" s="91"/>
      <c r="F1" s="94" t="s">
        <v>11</v>
      </c>
      <c r="G1" s="95"/>
      <c r="H1" s="95"/>
      <c r="I1" s="96"/>
      <c r="J1" s="79" t="s">
        <v>12</v>
      </c>
      <c r="K1" s="80"/>
    </row>
    <row r="2" spans="1:11" ht="25.05" customHeight="1" x14ac:dyDescent="0.3">
      <c r="A2" s="77"/>
      <c r="B2" s="83" t="s">
        <v>7</v>
      </c>
      <c r="C2" s="84"/>
      <c r="D2" s="85" t="s">
        <v>9</v>
      </c>
      <c r="E2" s="86"/>
      <c r="F2" s="87" t="s">
        <v>7</v>
      </c>
      <c r="G2" s="88"/>
      <c r="H2" s="92" t="s">
        <v>9</v>
      </c>
      <c r="I2" s="93"/>
      <c r="J2" s="81"/>
      <c r="K2" s="82"/>
    </row>
    <row r="3" spans="1:11" ht="25.05" customHeight="1" thickBot="1" x14ac:dyDescent="0.35">
      <c r="A3" s="78"/>
      <c r="B3" s="34" t="s">
        <v>13</v>
      </c>
      <c r="C3" s="35" t="s">
        <v>8</v>
      </c>
      <c r="D3" s="36" t="s">
        <v>13</v>
      </c>
      <c r="E3" s="37" t="s">
        <v>8</v>
      </c>
      <c r="F3" s="38" t="s">
        <v>13</v>
      </c>
      <c r="G3" s="39" t="s">
        <v>8</v>
      </c>
      <c r="H3" s="40" t="s">
        <v>13</v>
      </c>
      <c r="I3" s="41" t="s">
        <v>8</v>
      </c>
      <c r="J3" s="42" t="s">
        <v>13</v>
      </c>
      <c r="K3" s="43" t="s">
        <v>8</v>
      </c>
    </row>
    <row r="4" spans="1:11" s="46" customFormat="1" ht="25.05" customHeight="1" x14ac:dyDescent="0.3">
      <c r="A4" s="47">
        <v>1</v>
      </c>
      <c r="B4" s="47" t="str">
        <f>IF(ISBLANK('MUŽI PHL'!B3)," ",'MUŽI PHL'!B3)</f>
        <v>Kletečná B</v>
      </c>
      <c r="C4" s="48">
        <f>'MUŽI PHL'!E3</f>
        <v>18.850000000000001</v>
      </c>
      <c r="D4" s="47" t="str">
        <f>IF(ISBLANK('ŽENY PHL'!B3)," ",'ŽENY PHL'!B3)</f>
        <v xml:space="preserve">  </v>
      </c>
      <c r="E4" s="48">
        <f>'ŽENY PHL'!E3</f>
        <v>0</v>
      </c>
      <c r="F4" s="47" t="str">
        <f>IF(ISBLANK('MUŽI MIMO PHL'!B3)," ",'MUŽI MIMO PHL'!B3)</f>
        <v>Hněvkovice B</v>
      </c>
      <c r="G4" s="48">
        <f>'MUŽI MIMO PHL'!E3</f>
        <v>22.81</v>
      </c>
      <c r="H4" s="47" t="str">
        <f>IF(ISBLANK('ŽENY MIMO PHL'!B3)," ",'ŽENY MIMO PHL'!B3)</f>
        <v>Hněvkovice</v>
      </c>
      <c r="I4" s="48">
        <f>'ŽENY MIMO PHL'!E3</f>
        <v>27.28</v>
      </c>
      <c r="J4" s="47" t="str">
        <f>IF(ISBLANK('PS 8'!B3)," ",'PS 8'!B3)</f>
        <v>Nemocnice Pe</v>
      </c>
      <c r="K4" s="48">
        <f>'PS 8'!E3</f>
        <v>37.83</v>
      </c>
    </row>
    <row r="5" spans="1:11" s="46" customFormat="1" ht="25.05" customHeight="1" x14ac:dyDescent="0.3">
      <c r="A5" s="49">
        <v>2</v>
      </c>
      <c r="B5" s="47" t="str">
        <f>IF(ISBLANK('MUŽI PHL'!B4)," ",'MUŽI PHL'!B4)</f>
        <v>Přáslavice A</v>
      </c>
      <c r="C5" s="50">
        <f>'MUŽI PHL'!E4</f>
        <v>19.22</v>
      </c>
      <c r="D5" s="47" t="str">
        <f>IF(ISBLANK('ŽENY PHL'!B4)," ",'ŽENY PHL'!B4)</f>
        <v xml:space="preserve"> </v>
      </c>
      <c r="E5" s="50" t="str">
        <f>'ŽENY PHL'!E4</f>
        <v xml:space="preserve"> </v>
      </c>
      <c r="F5" s="47" t="str">
        <f>IF(ISBLANK('MUŽI MIMO PHL'!B4)," ",'MUŽI MIMO PHL'!B4)</f>
        <v>Putimov</v>
      </c>
      <c r="G5" s="50">
        <f>'MUŽI MIMO PHL'!E4</f>
        <v>99</v>
      </c>
      <c r="H5" s="47" t="str">
        <f>IF(ISBLANK('ŽENY MIMO PHL'!B4)," ",'ŽENY MIMO PHL'!B4)</f>
        <v>Jiřice</v>
      </c>
      <c r="I5" s="50">
        <f>'ŽENY MIMO PHL'!E4</f>
        <v>27.65</v>
      </c>
      <c r="J5" s="47" t="str">
        <f>IF(ISBLANK('PS 8'!B4)," ",'PS 8'!B4)</f>
        <v>Služátky</v>
      </c>
      <c r="K5" s="50">
        <f>'PS 8'!E4</f>
        <v>40.15</v>
      </c>
    </row>
    <row r="6" spans="1:11" s="46" customFormat="1" ht="25.05" customHeight="1" x14ac:dyDescent="0.3">
      <c r="A6" s="49">
        <v>3</v>
      </c>
      <c r="B6" s="47" t="str">
        <f>IF(ISBLANK('MUŽI PHL'!B5)," ",'MUŽI PHL'!B5)</f>
        <v>Přáslavice B</v>
      </c>
      <c r="C6" s="50">
        <f>'MUŽI PHL'!E5</f>
        <v>19.489999999999998</v>
      </c>
      <c r="D6" s="47" t="str">
        <f>IF(ISBLANK('ŽENY PHL'!B5)," ",'ŽENY PHL'!B5)</f>
        <v xml:space="preserve"> </v>
      </c>
      <c r="E6" s="50" t="str">
        <f>'ŽENY PHL'!E5</f>
        <v xml:space="preserve"> </v>
      </c>
      <c r="F6" s="47" t="str">
        <f>IF(ISBLANK('MUŽI MIMO PHL'!B5)," ",'MUŽI MIMO PHL'!B5)</f>
        <v>Horní Němčice</v>
      </c>
      <c r="G6" s="50">
        <f>'MUŽI MIMO PHL'!E5</f>
        <v>99.9</v>
      </c>
      <c r="H6" s="47" t="str">
        <f>IF(ISBLANK('ŽENY MIMO PHL'!B5)," ",'ŽENY MIMO PHL'!B5)</f>
        <v xml:space="preserve"> </v>
      </c>
      <c r="I6" s="50" t="str">
        <f>'ŽENY MIMO PHL'!E5</f>
        <v xml:space="preserve"> </v>
      </c>
      <c r="J6" s="47" t="str">
        <f>IF(ISBLANK('PS 8'!B5)," ",'PS 8'!B5)</f>
        <v>Hněvkovice</v>
      </c>
      <c r="K6" s="50">
        <f>'PS 8'!E5</f>
        <v>99</v>
      </c>
    </row>
    <row r="7" spans="1:11" s="46" customFormat="1" ht="25.05" customHeight="1" x14ac:dyDescent="0.3">
      <c r="A7" s="44">
        <v>4</v>
      </c>
      <c r="B7" s="47" t="str">
        <f>IF(ISBLANK('MUŽI PHL'!B6)," ",'MUŽI PHL'!B6)</f>
        <v>Jiřice A</v>
      </c>
      <c r="C7" s="45">
        <f>'MUŽI PHL'!E6</f>
        <v>19.5</v>
      </c>
      <c r="D7" s="47" t="str">
        <f>IF(ISBLANK('ŽENY PHL'!B6)," ",'ŽENY PHL'!B6)</f>
        <v xml:space="preserve"> </v>
      </c>
      <c r="E7" s="45" t="str">
        <f>'ŽENY PHL'!E6</f>
        <v xml:space="preserve"> </v>
      </c>
      <c r="F7" s="47" t="str">
        <f>IF(ISBLANK('MUŽI MIMO PHL'!B6)," ",'MUŽI MIMO PHL'!B6)</f>
        <v xml:space="preserve"> </v>
      </c>
      <c r="G7" s="45" t="str">
        <f>'MUŽI MIMO PHL'!E6</f>
        <v xml:space="preserve"> </v>
      </c>
      <c r="H7" s="47" t="str">
        <f>IF(ISBLANK('ŽENY MIMO PHL'!B6)," ",'ŽENY MIMO PHL'!B6)</f>
        <v xml:space="preserve"> </v>
      </c>
      <c r="I7" s="45" t="str">
        <f>'ŽENY MIMO PHL'!E6</f>
        <v xml:space="preserve"> </v>
      </c>
      <c r="J7" s="47" t="str">
        <f>IF(ISBLANK('PS 8'!B6)," ",'PS 8'!B6)</f>
        <v xml:space="preserve"> </v>
      </c>
      <c r="K7" s="45" t="str">
        <f>'PS 8'!E6</f>
        <v xml:space="preserve"> </v>
      </c>
    </row>
    <row r="8" spans="1:11" s="46" customFormat="1" ht="25.05" customHeight="1" x14ac:dyDescent="0.3">
      <c r="A8" s="44">
        <v>5</v>
      </c>
      <c r="B8" s="47" t="str">
        <f>IF(ISBLANK('MUŽI PHL'!B7)," ",'MUŽI PHL'!B7)</f>
        <v>Salačova Lhota</v>
      </c>
      <c r="C8" s="45">
        <f>'MUŽI PHL'!E7</f>
        <v>20.190000000000001</v>
      </c>
      <c r="D8" s="47" t="str">
        <f>IF(ISBLANK('ŽENY PHL'!B7)," ",'ŽENY PHL'!B7)</f>
        <v xml:space="preserve"> </v>
      </c>
      <c r="E8" s="45" t="str">
        <f>'ŽENY PHL'!E7</f>
        <v xml:space="preserve"> </v>
      </c>
      <c r="F8" s="47" t="str">
        <f>IF(ISBLANK('MUŽI MIMO PHL'!B7)," ",'MUŽI MIMO PHL'!B7)</f>
        <v xml:space="preserve"> </v>
      </c>
      <c r="G8" s="45" t="str">
        <f>'MUŽI MIMO PHL'!E7</f>
        <v xml:space="preserve"> </v>
      </c>
      <c r="H8" s="47" t="str">
        <f>IF(ISBLANK('ŽENY MIMO PHL'!B7)," ",'ŽENY MIMO PHL'!B7)</f>
        <v xml:space="preserve"> </v>
      </c>
      <c r="I8" s="45" t="str">
        <f>'ŽENY MIMO PHL'!E7</f>
        <v xml:space="preserve"> </v>
      </c>
      <c r="J8" s="47" t="str">
        <f>IF(ISBLANK('PS 8'!B7)," ",'PS 8'!B7)</f>
        <v xml:space="preserve"> </v>
      </c>
      <c r="K8" s="45" t="str">
        <f>'PS 8'!E7</f>
        <v xml:space="preserve"> </v>
      </c>
    </row>
    <row r="9" spans="1:11" s="46" customFormat="1" ht="25.05" customHeight="1" x14ac:dyDescent="0.3">
      <c r="A9" s="44">
        <v>6</v>
      </c>
      <c r="B9" s="47" t="str">
        <f>IF(ISBLANK('MUŽI PHL'!B8)," ",'MUŽI PHL'!B8)</f>
        <v>Bácovice</v>
      </c>
      <c r="C9" s="45">
        <f>'MUŽI PHL'!E8</f>
        <v>20.41</v>
      </c>
      <c r="D9" s="47" t="str">
        <f>IF(ISBLANK('ŽENY PHL'!B8)," ",'ŽENY PHL'!B8)</f>
        <v xml:space="preserve"> </v>
      </c>
      <c r="E9" s="45" t="str">
        <f>'ŽENY PHL'!E8</f>
        <v xml:space="preserve"> </v>
      </c>
      <c r="F9" s="47" t="str">
        <f>IF(ISBLANK('MUŽI MIMO PHL'!B8)," ",'MUŽI MIMO PHL'!B8)</f>
        <v xml:space="preserve"> </v>
      </c>
      <c r="G9" s="45" t="str">
        <f>'MUŽI MIMO PHL'!E8</f>
        <v xml:space="preserve"> </v>
      </c>
      <c r="H9" s="47" t="str">
        <f>IF(ISBLANK('ŽENY MIMO PHL'!B8)," ",'ŽENY MIMO PHL'!B8)</f>
        <v xml:space="preserve"> </v>
      </c>
      <c r="I9" s="45" t="str">
        <f>'ŽENY MIMO PHL'!E8</f>
        <v xml:space="preserve"> </v>
      </c>
      <c r="J9" s="47" t="str">
        <f>IF(ISBLANK('PS 8'!B8)," ",'PS 8'!B8)</f>
        <v xml:space="preserve"> </v>
      </c>
      <c r="K9" s="45" t="str">
        <f>'PS 8'!E8</f>
        <v xml:space="preserve"> </v>
      </c>
    </row>
    <row r="10" spans="1:11" s="46" customFormat="1" ht="25.05" customHeight="1" x14ac:dyDescent="0.3">
      <c r="A10" s="44">
        <v>7</v>
      </c>
      <c r="B10" s="47" t="str">
        <f>IF(ISBLANK('MUŽI PHL'!B9)," ",'MUŽI PHL'!B9)</f>
        <v>Červená Řečice</v>
      </c>
      <c r="C10" s="45">
        <f>'MUŽI PHL'!E9</f>
        <v>20.55</v>
      </c>
      <c r="D10" s="47" t="str">
        <f>IF(ISBLANK('ŽENY PHL'!B9)," ",'ŽENY PHL'!B9)</f>
        <v xml:space="preserve"> </v>
      </c>
      <c r="E10" s="45" t="str">
        <f>'ŽENY PHL'!E9</f>
        <v xml:space="preserve"> </v>
      </c>
      <c r="F10" s="47" t="str">
        <f>IF(ISBLANK('MUŽI MIMO PHL'!B9)," ",'MUŽI MIMO PHL'!B9)</f>
        <v xml:space="preserve"> </v>
      </c>
      <c r="G10" s="45" t="str">
        <f>'MUŽI MIMO PHL'!E9</f>
        <v xml:space="preserve"> </v>
      </c>
      <c r="H10" s="47" t="str">
        <f>IF(ISBLANK('ŽENY MIMO PHL'!B9)," ",'ŽENY MIMO PHL'!B9)</f>
        <v xml:space="preserve"> </v>
      </c>
      <c r="I10" s="45" t="str">
        <f>'ŽENY MIMO PHL'!E9</f>
        <v xml:space="preserve"> </v>
      </c>
      <c r="J10" s="47" t="str">
        <f>IF(ISBLANK('PS 8'!B9)," ",'PS 8'!B9)</f>
        <v xml:space="preserve"> </v>
      </c>
      <c r="K10" s="45" t="str">
        <f>'PS 8'!E9</f>
        <v xml:space="preserve"> </v>
      </c>
    </row>
    <row r="11" spans="1:11" s="46" customFormat="1" ht="25.05" customHeight="1" x14ac:dyDescent="0.3">
      <c r="A11" s="44">
        <v>8</v>
      </c>
      <c r="B11" s="47" t="str">
        <f>IF(ISBLANK('MUŽI PHL'!B10)," ",'MUŽI PHL'!B10)</f>
        <v>Kletečná A</v>
      </c>
      <c r="C11" s="45">
        <f>'MUŽI PHL'!E10</f>
        <v>20.78</v>
      </c>
      <c r="D11" s="47" t="str">
        <f>IF(ISBLANK('ŽENY PHL'!B10)," ",'ŽENY PHL'!B10)</f>
        <v xml:space="preserve"> </v>
      </c>
      <c r="E11" s="45" t="str">
        <f>'ŽENY PHL'!E10</f>
        <v xml:space="preserve"> </v>
      </c>
      <c r="F11" s="47" t="str">
        <f>IF(ISBLANK('MUŽI MIMO PHL'!B10)," ",'MUŽI MIMO PHL'!B10)</f>
        <v xml:space="preserve"> </v>
      </c>
      <c r="G11" s="45" t="str">
        <f>'MUŽI MIMO PHL'!E10</f>
        <v xml:space="preserve"> </v>
      </c>
      <c r="H11" s="47" t="str">
        <f>IF(ISBLANK('ŽENY MIMO PHL'!B10)," ",'ŽENY MIMO PHL'!B10)</f>
        <v xml:space="preserve"> </v>
      </c>
      <c r="I11" s="45" t="str">
        <f>'ŽENY MIMO PHL'!E10</f>
        <v xml:space="preserve"> </v>
      </c>
      <c r="J11" s="47" t="str">
        <f>IF(ISBLANK('PS 8'!B10)," ",'PS 8'!B10)</f>
        <v xml:space="preserve"> </v>
      </c>
      <c r="K11" s="45" t="str">
        <f>'PS 8'!E10</f>
        <v xml:space="preserve"> </v>
      </c>
    </row>
    <row r="12" spans="1:11" s="46" customFormat="1" ht="25.05" customHeight="1" x14ac:dyDescent="0.3">
      <c r="A12" s="44">
        <v>9</v>
      </c>
      <c r="B12" s="47" t="str">
        <f>IF(ISBLANK('MUŽI PHL'!B11)," ",'MUŽI PHL'!B11)</f>
        <v>Jiřice B</v>
      </c>
      <c r="C12" s="45">
        <f>'MUŽI PHL'!E11</f>
        <v>25.55</v>
      </c>
      <c r="D12" s="47" t="str">
        <f>IF(ISBLANK('ŽENY PHL'!B11)," ",'ŽENY PHL'!B11)</f>
        <v xml:space="preserve"> </v>
      </c>
      <c r="E12" s="45" t="str">
        <f>'ŽENY PHL'!E11</f>
        <v xml:space="preserve"> </v>
      </c>
      <c r="F12" s="47" t="str">
        <f>IF(ISBLANK('MUŽI MIMO PHL'!B11)," ",'MUŽI MIMO PHL'!B11)</f>
        <v xml:space="preserve"> </v>
      </c>
      <c r="G12" s="45" t="str">
        <f>'MUŽI MIMO PHL'!E11</f>
        <v xml:space="preserve"> </v>
      </c>
      <c r="H12" s="47" t="str">
        <f>IF(ISBLANK('ŽENY MIMO PHL'!B11)," ",'ŽENY MIMO PHL'!B11)</f>
        <v xml:space="preserve"> </v>
      </c>
      <c r="I12" s="45" t="str">
        <f>'ŽENY MIMO PHL'!E11</f>
        <v xml:space="preserve"> </v>
      </c>
      <c r="J12" s="47" t="str">
        <f>IF(ISBLANK('PS 8'!B11)," ",'PS 8'!B11)</f>
        <v xml:space="preserve"> </v>
      </c>
      <c r="K12" s="45" t="str">
        <f>'PS 8'!E11</f>
        <v xml:space="preserve"> </v>
      </c>
    </row>
    <row r="13" spans="1:11" s="46" customFormat="1" ht="25.05" customHeight="1" x14ac:dyDescent="0.3">
      <c r="A13" s="44">
        <v>10</v>
      </c>
      <c r="B13" s="47" t="str">
        <f>IF(ISBLANK('MUŽI PHL'!B12)," ",'MUŽI PHL'!B12)</f>
        <v>Samšín</v>
      </c>
      <c r="C13" s="45">
        <f>'MUŽI PHL'!E12</f>
        <v>37.840000000000003</v>
      </c>
      <c r="D13" s="47" t="str">
        <f>IF(ISBLANK('ŽENY PHL'!B12)," ",'ŽENY PHL'!B12)</f>
        <v xml:space="preserve"> </v>
      </c>
      <c r="E13" s="45" t="str">
        <f>'ŽENY PHL'!E12</f>
        <v xml:space="preserve"> </v>
      </c>
      <c r="F13" s="47" t="str">
        <f>IF(ISBLANK('MUŽI MIMO PHL'!B12)," ",'MUŽI MIMO PHL'!B12)</f>
        <v xml:space="preserve"> </v>
      </c>
      <c r="G13" s="45" t="str">
        <f>'MUŽI MIMO PHL'!E12</f>
        <v xml:space="preserve"> </v>
      </c>
      <c r="H13" s="47" t="str">
        <f>IF(ISBLANK('ŽENY MIMO PHL'!B12)," ",'ŽENY MIMO PHL'!B12)</f>
        <v xml:space="preserve"> </v>
      </c>
      <c r="I13" s="45" t="str">
        <f>'ŽENY MIMO PHL'!E12</f>
        <v xml:space="preserve"> </v>
      </c>
      <c r="J13" s="47" t="str">
        <f>IF(ISBLANK('PS 8'!B12)," ",'PS 8'!B12)</f>
        <v xml:space="preserve"> </v>
      </c>
      <c r="K13" s="45" t="str">
        <f>'PS 8'!E12</f>
        <v xml:space="preserve"> </v>
      </c>
    </row>
    <row r="14" spans="1:11" s="46" customFormat="1" ht="25.05" customHeight="1" x14ac:dyDescent="0.3">
      <c r="A14" s="44">
        <v>11</v>
      </c>
      <c r="B14" s="47" t="str">
        <f>IF(ISBLANK('MUŽI PHL'!B13)," ",'MUŽI PHL'!B13)</f>
        <v>Hněvkovice A</v>
      </c>
      <c r="C14" s="45">
        <f>'MUŽI PHL'!E13</f>
        <v>99</v>
      </c>
      <c r="D14" s="47" t="str">
        <f>IF(ISBLANK('ŽENY PHL'!B13)," ",'ŽENY PHL'!B13)</f>
        <v xml:space="preserve"> </v>
      </c>
      <c r="E14" s="45" t="str">
        <f>'ŽENY PHL'!E13</f>
        <v xml:space="preserve"> </v>
      </c>
      <c r="F14" s="47" t="str">
        <f>IF(ISBLANK('MUŽI MIMO PHL'!B13)," ",'MUŽI MIMO PHL'!B13)</f>
        <v xml:space="preserve"> </v>
      </c>
      <c r="G14" s="45" t="str">
        <f>'MUŽI MIMO PHL'!E13</f>
        <v xml:space="preserve"> </v>
      </c>
      <c r="H14" s="47" t="str">
        <f>IF(ISBLANK('ŽENY MIMO PHL'!B13)," ",'ŽENY MIMO PHL'!B13)</f>
        <v xml:space="preserve"> </v>
      </c>
      <c r="I14" s="45" t="str">
        <f>'ŽENY MIMO PHL'!E13</f>
        <v xml:space="preserve"> </v>
      </c>
      <c r="J14" s="47" t="str">
        <f>IF(ISBLANK('PS 8'!B13)," ",'PS 8'!B13)</f>
        <v xml:space="preserve"> </v>
      </c>
      <c r="K14" s="45" t="str">
        <f>'PS 8'!E13</f>
        <v xml:space="preserve"> </v>
      </c>
    </row>
    <row r="15" spans="1:11" s="46" customFormat="1" ht="25.05" customHeight="1" x14ac:dyDescent="0.3">
      <c r="A15" s="44">
        <v>12</v>
      </c>
      <c r="B15" s="47" t="str">
        <f>IF(ISBLANK('MUŽI PHL'!B14)," ",'MUŽI PHL'!B14)</f>
        <v>Pacov</v>
      </c>
      <c r="C15" s="45">
        <f>'MUŽI PHL'!E14</f>
        <v>99.5</v>
      </c>
      <c r="D15" s="47" t="str">
        <f>IF(ISBLANK('ŽENY PHL'!B14)," ",'ŽENY PHL'!B14)</f>
        <v xml:space="preserve"> </v>
      </c>
      <c r="E15" s="45" t="str">
        <f>'ŽENY PHL'!E14</f>
        <v xml:space="preserve"> </v>
      </c>
      <c r="F15" s="47" t="str">
        <f>IF(ISBLANK('MUŽI MIMO PHL'!B14)," ",'MUŽI MIMO PHL'!B14)</f>
        <v xml:space="preserve"> </v>
      </c>
      <c r="G15" s="45" t="str">
        <f>'MUŽI MIMO PHL'!E14</f>
        <v xml:space="preserve"> </v>
      </c>
      <c r="H15" s="47" t="str">
        <f>IF(ISBLANK('ŽENY MIMO PHL'!B14)," ",'ŽENY MIMO PHL'!B14)</f>
        <v xml:space="preserve"> </v>
      </c>
      <c r="I15" s="45" t="str">
        <f>'ŽENY MIMO PHL'!E14</f>
        <v xml:space="preserve"> </v>
      </c>
      <c r="J15" s="47" t="str">
        <f>IF(ISBLANK('PS 8'!B14)," ",'PS 8'!B14)</f>
        <v xml:space="preserve"> </v>
      </c>
      <c r="K15" s="45" t="str">
        <f>'PS 8'!E14</f>
        <v xml:space="preserve"> </v>
      </c>
    </row>
    <row r="16" spans="1:11" s="46" customFormat="1" ht="25.05" customHeight="1" x14ac:dyDescent="0.3">
      <c r="A16" s="44">
        <v>13</v>
      </c>
      <c r="B16" s="47" t="str">
        <f>IF(ISBLANK('MUŽI PHL'!B15)," ",'MUŽI PHL'!B15)</f>
        <v xml:space="preserve"> </v>
      </c>
      <c r="C16" s="45" t="str">
        <f>'MUŽI PHL'!E15</f>
        <v xml:space="preserve"> </v>
      </c>
      <c r="D16" s="47" t="str">
        <f>IF(ISBLANK('ŽENY PHL'!B15)," ",'ŽENY PHL'!B15)</f>
        <v xml:space="preserve"> </v>
      </c>
      <c r="E16" s="45" t="str">
        <f>'ŽENY PHL'!E15</f>
        <v xml:space="preserve"> </v>
      </c>
      <c r="F16" s="47" t="str">
        <f>IF(ISBLANK('MUŽI MIMO PHL'!B15)," ",'MUŽI MIMO PHL'!B15)</f>
        <v xml:space="preserve"> </v>
      </c>
      <c r="G16" s="45" t="str">
        <f>'MUŽI MIMO PHL'!E15</f>
        <v xml:space="preserve"> </v>
      </c>
      <c r="H16" s="47" t="str">
        <f>IF(ISBLANK('ŽENY MIMO PHL'!B15)," ",'ŽENY MIMO PHL'!B15)</f>
        <v xml:space="preserve"> </v>
      </c>
      <c r="I16" s="45" t="str">
        <f>'ŽENY MIMO PHL'!E15</f>
        <v xml:space="preserve"> </v>
      </c>
      <c r="J16" s="47" t="str">
        <f>IF(ISBLANK('PS 8'!B15)," ",'PS 8'!B15)</f>
        <v xml:space="preserve"> </v>
      </c>
      <c r="K16" s="45" t="str">
        <f>'PS 8'!E15</f>
        <v xml:space="preserve"> </v>
      </c>
    </row>
    <row r="17" spans="1:11" s="46" customFormat="1" ht="25.05" customHeight="1" x14ac:dyDescent="0.3">
      <c r="A17" s="44">
        <v>14</v>
      </c>
      <c r="B17" s="47" t="str">
        <f>IF(ISBLANK('MUŽI PHL'!B16)," ",'MUŽI PHL'!B16)</f>
        <v xml:space="preserve"> </v>
      </c>
      <c r="C17" s="45" t="str">
        <f>'MUŽI PHL'!E16</f>
        <v xml:space="preserve"> </v>
      </c>
      <c r="D17" s="47" t="str">
        <f>IF(ISBLANK('ŽENY PHL'!B16)," ",'ŽENY PHL'!B16)</f>
        <v xml:space="preserve"> </v>
      </c>
      <c r="E17" s="45" t="str">
        <f>'ŽENY PHL'!E16</f>
        <v xml:space="preserve"> </v>
      </c>
      <c r="F17" s="47" t="str">
        <f>IF(ISBLANK('MUŽI MIMO PHL'!B16)," ",'MUŽI MIMO PHL'!B16)</f>
        <v xml:space="preserve"> </v>
      </c>
      <c r="G17" s="45" t="str">
        <f>'MUŽI MIMO PHL'!E16</f>
        <v xml:space="preserve"> </v>
      </c>
      <c r="H17" s="47" t="str">
        <f>IF(ISBLANK('ŽENY MIMO PHL'!B16)," ",'ŽENY MIMO PHL'!B16)</f>
        <v xml:space="preserve"> </v>
      </c>
      <c r="I17" s="45" t="str">
        <f>'ŽENY MIMO PHL'!E16</f>
        <v xml:space="preserve"> </v>
      </c>
      <c r="J17" s="47" t="str">
        <f>IF(ISBLANK('PS 8'!B16)," ",'PS 8'!B16)</f>
        <v xml:space="preserve"> </v>
      </c>
      <c r="K17" s="45" t="str">
        <f>'PS 8'!E16</f>
        <v xml:space="preserve"> </v>
      </c>
    </row>
    <row r="18" spans="1:11" s="46" customFormat="1" ht="25.05" customHeight="1" x14ac:dyDescent="0.3">
      <c r="A18" s="44">
        <v>15</v>
      </c>
      <c r="B18" s="47" t="str">
        <f>IF(ISBLANK('MUŽI PHL'!B17)," ",'MUŽI PHL'!B17)</f>
        <v xml:space="preserve"> </v>
      </c>
      <c r="C18" s="45" t="str">
        <f>'MUŽI PHL'!E17</f>
        <v xml:space="preserve"> </v>
      </c>
      <c r="D18" s="47" t="str">
        <f>IF(ISBLANK('ŽENY PHL'!B17)," ",'ŽENY PHL'!B17)</f>
        <v xml:space="preserve"> </v>
      </c>
      <c r="E18" s="45" t="str">
        <f>'ŽENY PHL'!E17</f>
        <v xml:space="preserve"> </v>
      </c>
      <c r="F18" s="47" t="str">
        <f>IF(ISBLANK('MUŽI MIMO PHL'!B17)," ",'MUŽI MIMO PHL'!B17)</f>
        <v xml:space="preserve"> </v>
      </c>
      <c r="G18" s="45" t="str">
        <f>'MUŽI MIMO PHL'!E17</f>
        <v xml:space="preserve"> </v>
      </c>
      <c r="H18" s="47" t="str">
        <f>IF(ISBLANK('ŽENY MIMO PHL'!B17)," ",'ŽENY MIMO PHL'!B17)</f>
        <v xml:space="preserve"> </v>
      </c>
      <c r="I18" s="45" t="str">
        <f>'ŽENY MIMO PHL'!E17</f>
        <v xml:space="preserve"> </v>
      </c>
      <c r="J18" s="47" t="str">
        <f>IF(ISBLANK('PS 8'!B17)," ",'PS 8'!B17)</f>
        <v xml:space="preserve"> </v>
      </c>
      <c r="K18" s="45" t="str">
        <f>'PS 8'!E17</f>
        <v xml:space="preserve"> </v>
      </c>
    </row>
    <row r="19" spans="1:11" s="46" customFormat="1" ht="25.05" customHeight="1" x14ac:dyDescent="0.3">
      <c r="A19" s="44">
        <v>16</v>
      </c>
      <c r="B19" s="47" t="str">
        <f>IF(ISBLANK('MUŽI PHL'!B18)," ",'MUŽI PHL'!B18)</f>
        <v xml:space="preserve"> </v>
      </c>
      <c r="C19" s="45" t="str">
        <f>'MUŽI PHL'!E18</f>
        <v xml:space="preserve"> </v>
      </c>
      <c r="D19" s="47" t="str">
        <f>IF(ISBLANK('ŽENY PHL'!B18)," ",'ŽENY PHL'!B18)</f>
        <v xml:space="preserve"> </v>
      </c>
      <c r="E19" s="45" t="str">
        <f>'ŽENY PHL'!E18</f>
        <v xml:space="preserve"> </v>
      </c>
      <c r="F19" s="47" t="str">
        <f>IF(ISBLANK('MUŽI MIMO PHL'!B18)," ",'MUŽI MIMO PHL'!B18)</f>
        <v xml:space="preserve"> </v>
      </c>
      <c r="G19" s="45" t="str">
        <f>'MUŽI MIMO PHL'!E18</f>
        <v xml:space="preserve"> </v>
      </c>
      <c r="H19" s="47" t="str">
        <f>IF(ISBLANK('ŽENY MIMO PHL'!B18)," ",'ŽENY MIMO PHL'!B18)</f>
        <v xml:space="preserve"> </v>
      </c>
      <c r="I19" s="45" t="str">
        <f>'ŽENY MIMO PHL'!E18</f>
        <v xml:space="preserve"> </v>
      </c>
      <c r="J19" s="47" t="str">
        <f>IF(ISBLANK('PS 8'!B18)," ",'PS 8'!B18)</f>
        <v xml:space="preserve"> </v>
      </c>
      <c r="K19" s="45" t="str">
        <f>'PS 8'!E18</f>
        <v xml:space="preserve"> </v>
      </c>
    </row>
    <row r="20" spans="1:11" s="46" customFormat="1" ht="25.05" customHeight="1" x14ac:dyDescent="0.3">
      <c r="A20" s="44">
        <v>17</v>
      </c>
      <c r="B20" s="47" t="str">
        <f>IF(ISBLANK('MUŽI PHL'!B19)," ",'MUŽI PHL'!B19)</f>
        <v xml:space="preserve"> </v>
      </c>
      <c r="C20" s="45" t="str">
        <f>'MUŽI PHL'!E19</f>
        <v xml:space="preserve"> </v>
      </c>
      <c r="D20" s="47" t="str">
        <f>IF(ISBLANK('ŽENY PHL'!B19)," ",'ŽENY PHL'!B19)</f>
        <v xml:space="preserve"> </v>
      </c>
      <c r="E20" s="45" t="str">
        <f>'ŽENY PHL'!E19</f>
        <v xml:space="preserve"> </v>
      </c>
      <c r="F20" s="47" t="str">
        <f>IF(ISBLANK('MUŽI MIMO PHL'!B19)," ",'MUŽI MIMO PHL'!B19)</f>
        <v xml:space="preserve"> </v>
      </c>
      <c r="G20" s="45" t="str">
        <f>'MUŽI MIMO PHL'!E19</f>
        <v xml:space="preserve"> </v>
      </c>
      <c r="H20" s="47" t="str">
        <f>IF(ISBLANK('ŽENY MIMO PHL'!B19)," ",'ŽENY MIMO PHL'!B19)</f>
        <v xml:space="preserve"> </v>
      </c>
      <c r="I20" s="45" t="str">
        <f>'ŽENY MIMO PHL'!E19</f>
        <v xml:space="preserve"> </v>
      </c>
      <c r="J20" s="47" t="str">
        <f>IF(ISBLANK('PS 8'!B19)," ",'PS 8'!B19)</f>
        <v xml:space="preserve"> </v>
      </c>
      <c r="K20" s="45" t="str">
        <f>'PS 8'!E19</f>
        <v xml:space="preserve"> </v>
      </c>
    </row>
    <row r="21" spans="1:11" s="46" customFormat="1" ht="25.05" customHeight="1" x14ac:dyDescent="0.3">
      <c r="A21" s="44">
        <v>18</v>
      </c>
      <c r="B21" s="47" t="str">
        <f>IF(ISBLANK('MUŽI PHL'!B20)," ",'MUŽI PHL'!B20)</f>
        <v xml:space="preserve"> </v>
      </c>
      <c r="C21" s="45" t="str">
        <f>'MUŽI PHL'!E20</f>
        <v xml:space="preserve"> </v>
      </c>
      <c r="D21" s="47" t="str">
        <f>IF(ISBLANK('ŽENY PHL'!B20)," ",'ŽENY PHL'!B20)</f>
        <v xml:space="preserve"> </v>
      </c>
      <c r="E21" s="45" t="str">
        <f>'ŽENY PHL'!E20</f>
        <v xml:space="preserve"> </v>
      </c>
      <c r="F21" s="47" t="str">
        <f>IF(ISBLANK('MUŽI MIMO PHL'!B20)," ",'MUŽI MIMO PHL'!B20)</f>
        <v xml:space="preserve"> </v>
      </c>
      <c r="G21" s="45" t="str">
        <f>'MUŽI MIMO PHL'!E20</f>
        <v xml:space="preserve"> </v>
      </c>
      <c r="H21" s="47" t="str">
        <f>IF(ISBLANK('ŽENY MIMO PHL'!B20)," ",'ŽENY MIMO PHL'!B20)</f>
        <v xml:space="preserve"> </v>
      </c>
      <c r="I21" s="45" t="str">
        <f>'ŽENY MIMO PHL'!E20</f>
        <v xml:space="preserve"> </v>
      </c>
      <c r="J21" s="47" t="str">
        <f>IF(ISBLANK('PS 8'!B20)," ",'PS 8'!B20)</f>
        <v xml:space="preserve"> </v>
      </c>
      <c r="K21" s="45" t="str">
        <f>'PS 8'!E20</f>
        <v xml:space="preserve"> </v>
      </c>
    </row>
    <row r="22" spans="1:11" s="46" customFormat="1" ht="25.05" customHeight="1" x14ac:dyDescent="0.3">
      <c r="A22" s="44">
        <v>19</v>
      </c>
      <c r="B22" s="47" t="str">
        <f>IF(ISBLANK('MUŽI PHL'!B21)," ",'MUŽI PHL'!B21)</f>
        <v xml:space="preserve"> </v>
      </c>
      <c r="C22" s="45" t="str">
        <f>'MUŽI PHL'!E21</f>
        <v xml:space="preserve"> </v>
      </c>
      <c r="D22" s="47" t="str">
        <f>IF(ISBLANK('ŽENY PHL'!B21)," ",'ŽENY PHL'!B21)</f>
        <v xml:space="preserve"> </v>
      </c>
      <c r="E22" s="45" t="str">
        <f>'ŽENY PHL'!E21</f>
        <v xml:space="preserve"> </v>
      </c>
      <c r="F22" s="47" t="str">
        <f>IF(ISBLANK('MUŽI MIMO PHL'!B21)," ",'MUŽI MIMO PHL'!B21)</f>
        <v xml:space="preserve"> </v>
      </c>
      <c r="G22" s="45" t="str">
        <f>'MUŽI MIMO PHL'!E21</f>
        <v xml:space="preserve"> </v>
      </c>
      <c r="H22" s="47" t="str">
        <f>IF(ISBLANK('ŽENY MIMO PHL'!B21)," ",'ŽENY MIMO PHL'!B21)</f>
        <v xml:space="preserve"> </v>
      </c>
      <c r="I22" s="45" t="str">
        <f>'ŽENY MIMO PHL'!E21</f>
        <v xml:space="preserve"> </v>
      </c>
      <c r="J22" s="47" t="str">
        <f>IF(ISBLANK('PS 8'!B21)," ",'PS 8'!B21)</f>
        <v xml:space="preserve"> </v>
      </c>
      <c r="K22" s="45" t="str">
        <f>'PS 8'!E21</f>
        <v xml:space="preserve"> </v>
      </c>
    </row>
    <row r="23" spans="1:11" s="46" customFormat="1" ht="25.05" customHeight="1" x14ac:dyDescent="0.3">
      <c r="A23" s="44">
        <v>20</v>
      </c>
      <c r="B23" s="47" t="str">
        <f>IF(ISBLANK('MUŽI PHL'!B22)," ",'MUŽI PHL'!B22)</f>
        <v xml:space="preserve"> </v>
      </c>
      <c r="C23" s="45" t="str">
        <f>'MUŽI PHL'!E22</f>
        <v xml:space="preserve"> </v>
      </c>
      <c r="D23" s="47" t="str">
        <f>IF(ISBLANK('ŽENY PHL'!B22)," ",'ŽENY PHL'!B22)</f>
        <v xml:space="preserve"> </v>
      </c>
      <c r="E23" s="45" t="str">
        <f>'ŽENY PHL'!E22</f>
        <v xml:space="preserve"> </v>
      </c>
      <c r="F23" s="47" t="str">
        <f>IF(ISBLANK('MUŽI MIMO PHL'!B22)," ",'MUŽI MIMO PHL'!B22)</f>
        <v xml:space="preserve"> </v>
      </c>
      <c r="G23" s="45" t="str">
        <f>'MUŽI MIMO PHL'!E22</f>
        <v xml:space="preserve"> </v>
      </c>
      <c r="H23" s="47" t="str">
        <f>IF(ISBLANK('ŽENY MIMO PHL'!B22)," ",'ŽENY MIMO PHL'!B22)</f>
        <v xml:space="preserve"> </v>
      </c>
      <c r="I23" s="45" t="str">
        <f>'ŽENY MIMO PHL'!E22</f>
        <v xml:space="preserve"> </v>
      </c>
      <c r="J23" s="47" t="str">
        <f>IF(ISBLANK('PS 8'!B22)," ",'PS 8'!B22)</f>
        <v xml:space="preserve"> </v>
      </c>
      <c r="K23" s="45" t="str">
        <f>'PS 8'!E22</f>
        <v xml:space="preserve"> </v>
      </c>
    </row>
  </sheetData>
  <mergeCells count="8">
    <mergeCell ref="A1:A3"/>
    <mergeCell ref="J1:K2"/>
    <mergeCell ref="B2:C2"/>
    <mergeCell ref="D2:E2"/>
    <mergeCell ref="F2:G2"/>
    <mergeCell ref="B1:E1"/>
    <mergeCell ref="H2:I2"/>
    <mergeCell ref="F1:I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&amp;L&amp;"-,Kurzíva"&amp;14 14.9.2013&amp;C&amp;"-,Tučná kurzíva"&amp;14O POHÁR HASIČŮ Z HNĚVKOVIC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1"/>
  <sheetViews>
    <sheetView workbookViewId="0">
      <selection activeCell="B2" sqref="B2:B51"/>
    </sheetView>
  </sheetViews>
  <sheetFormatPr defaultRowHeight="18" x14ac:dyDescent="0.35"/>
  <cols>
    <col min="1" max="1" width="10.77734375" style="51" customWidth="1"/>
    <col min="2" max="2" width="50.77734375" style="51" customWidth="1"/>
    <col min="3" max="3" width="25.77734375" style="51" customWidth="1"/>
    <col min="4" max="16384" width="8.88671875" style="52"/>
  </cols>
  <sheetData>
    <row r="1" spans="1:3" x14ac:dyDescent="0.35">
      <c r="A1" s="53" t="s">
        <v>5</v>
      </c>
      <c r="B1" s="53" t="s">
        <v>0</v>
      </c>
      <c r="C1" s="53" t="s">
        <v>6</v>
      </c>
    </row>
    <row r="2" spans="1:3" x14ac:dyDescent="0.35">
      <c r="A2" s="53">
        <v>1</v>
      </c>
      <c r="B2" s="53"/>
      <c r="C2" s="53"/>
    </row>
    <row r="3" spans="1:3" x14ac:dyDescent="0.35">
      <c r="A3" s="53">
        <v>2</v>
      </c>
      <c r="B3" s="53"/>
      <c r="C3" s="53"/>
    </row>
    <row r="4" spans="1:3" x14ac:dyDescent="0.35">
      <c r="A4" s="53">
        <v>3</v>
      </c>
      <c r="B4" s="53"/>
      <c r="C4" s="53"/>
    </row>
    <row r="5" spans="1:3" x14ac:dyDescent="0.35">
      <c r="A5" s="53">
        <v>4</v>
      </c>
      <c r="B5" s="53"/>
      <c r="C5" s="53"/>
    </row>
    <row r="6" spans="1:3" x14ac:dyDescent="0.35">
      <c r="A6" s="53">
        <v>5</v>
      </c>
      <c r="B6" s="53"/>
      <c r="C6" s="53"/>
    </row>
    <row r="7" spans="1:3" x14ac:dyDescent="0.35">
      <c r="A7" s="53">
        <v>6</v>
      </c>
      <c r="B7" s="53"/>
      <c r="C7" s="53"/>
    </row>
    <row r="8" spans="1:3" x14ac:dyDescent="0.35">
      <c r="A8" s="53">
        <v>7</v>
      </c>
      <c r="B8" s="53"/>
      <c r="C8" s="53"/>
    </row>
    <row r="9" spans="1:3" x14ac:dyDescent="0.35">
      <c r="A9" s="53">
        <v>8</v>
      </c>
      <c r="B9" s="53"/>
      <c r="C9" s="53"/>
    </row>
    <row r="10" spans="1:3" x14ac:dyDescent="0.35">
      <c r="A10" s="53">
        <v>9</v>
      </c>
      <c r="B10" s="53"/>
      <c r="C10" s="53"/>
    </row>
    <row r="11" spans="1:3" x14ac:dyDescent="0.35">
      <c r="A11" s="53">
        <v>10</v>
      </c>
      <c r="B11" s="53"/>
      <c r="C11" s="53"/>
    </row>
    <row r="12" spans="1:3" x14ac:dyDescent="0.35">
      <c r="A12" s="53">
        <v>11</v>
      </c>
      <c r="B12" s="53"/>
      <c r="C12" s="53"/>
    </row>
    <row r="13" spans="1:3" x14ac:dyDescent="0.35">
      <c r="A13" s="53">
        <v>12</v>
      </c>
      <c r="B13" s="53"/>
      <c r="C13" s="53"/>
    </row>
    <row r="14" spans="1:3" x14ac:dyDescent="0.35">
      <c r="A14" s="53">
        <v>13</v>
      </c>
      <c r="B14" s="53"/>
      <c r="C14" s="53"/>
    </row>
    <row r="15" spans="1:3" x14ac:dyDescent="0.35">
      <c r="A15" s="53">
        <v>14</v>
      </c>
      <c r="B15" s="53"/>
      <c r="C15" s="53"/>
    </row>
    <row r="16" spans="1:3" x14ac:dyDescent="0.35">
      <c r="A16" s="53">
        <v>15</v>
      </c>
      <c r="B16" s="53"/>
      <c r="C16" s="53"/>
    </row>
    <row r="17" spans="1:3" x14ac:dyDescent="0.35">
      <c r="A17" s="53">
        <v>16</v>
      </c>
      <c r="B17" s="53"/>
      <c r="C17" s="53"/>
    </row>
    <row r="18" spans="1:3" x14ac:dyDescent="0.35">
      <c r="A18" s="53">
        <v>17</v>
      </c>
      <c r="B18" s="53"/>
      <c r="C18" s="53"/>
    </row>
    <row r="19" spans="1:3" x14ac:dyDescent="0.35">
      <c r="A19" s="53">
        <v>18</v>
      </c>
      <c r="B19" s="53"/>
      <c r="C19" s="53"/>
    </row>
    <row r="20" spans="1:3" x14ac:dyDescent="0.35">
      <c r="A20" s="53">
        <v>19</v>
      </c>
      <c r="B20" s="53"/>
      <c r="C20" s="53"/>
    </row>
    <row r="21" spans="1:3" x14ac:dyDescent="0.35">
      <c r="A21" s="53">
        <v>20</v>
      </c>
      <c r="B21" s="53"/>
      <c r="C21" s="53"/>
    </row>
    <row r="22" spans="1:3" x14ac:dyDescent="0.35">
      <c r="A22" s="53">
        <v>21</v>
      </c>
      <c r="B22" s="53"/>
      <c r="C22" s="53"/>
    </row>
    <row r="23" spans="1:3" x14ac:dyDescent="0.35">
      <c r="A23" s="53">
        <v>22</v>
      </c>
      <c r="B23" s="53"/>
      <c r="C23" s="53"/>
    </row>
    <row r="24" spans="1:3" x14ac:dyDescent="0.35">
      <c r="A24" s="53">
        <v>23</v>
      </c>
      <c r="B24" s="53"/>
      <c r="C24" s="53"/>
    </row>
    <row r="25" spans="1:3" x14ac:dyDescent="0.35">
      <c r="A25" s="53">
        <v>24</v>
      </c>
      <c r="B25" s="53"/>
      <c r="C25" s="53"/>
    </row>
    <row r="26" spans="1:3" x14ac:dyDescent="0.35">
      <c r="A26" s="53">
        <v>25</v>
      </c>
      <c r="B26" s="53"/>
      <c r="C26" s="53"/>
    </row>
    <row r="27" spans="1:3" x14ac:dyDescent="0.35">
      <c r="A27" s="53">
        <v>26</v>
      </c>
      <c r="B27" s="53"/>
      <c r="C27" s="53"/>
    </row>
    <row r="28" spans="1:3" x14ac:dyDescent="0.35">
      <c r="A28" s="53">
        <v>27</v>
      </c>
      <c r="B28" s="53"/>
      <c r="C28" s="53"/>
    </row>
    <row r="29" spans="1:3" x14ac:dyDescent="0.35">
      <c r="A29" s="53">
        <v>28</v>
      </c>
      <c r="B29" s="53"/>
      <c r="C29" s="53"/>
    </row>
    <row r="30" spans="1:3" x14ac:dyDescent="0.35">
      <c r="A30" s="53">
        <v>29</v>
      </c>
      <c r="B30" s="53"/>
      <c r="C30" s="53"/>
    </row>
    <row r="31" spans="1:3" x14ac:dyDescent="0.35">
      <c r="A31" s="53">
        <v>30</v>
      </c>
      <c r="B31" s="53"/>
      <c r="C31" s="53"/>
    </row>
    <row r="32" spans="1:3" x14ac:dyDescent="0.35">
      <c r="A32" s="53">
        <v>31</v>
      </c>
      <c r="B32" s="53"/>
      <c r="C32" s="53"/>
    </row>
    <row r="33" spans="1:3" x14ac:dyDescent="0.35">
      <c r="A33" s="53">
        <v>32</v>
      </c>
      <c r="B33" s="53"/>
      <c r="C33" s="53"/>
    </row>
    <row r="34" spans="1:3" x14ac:dyDescent="0.35">
      <c r="A34" s="53">
        <v>33</v>
      </c>
      <c r="B34" s="53"/>
      <c r="C34" s="53"/>
    </row>
    <row r="35" spans="1:3" x14ac:dyDescent="0.35">
      <c r="A35" s="53">
        <v>34</v>
      </c>
      <c r="B35" s="53"/>
      <c r="C35" s="53"/>
    </row>
    <row r="36" spans="1:3" x14ac:dyDescent="0.35">
      <c r="A36" s="53">
        <v>35</v>
      </c>
      <c r="B36" s="53"/>
      <c r="C36" s="53"/>
    </row>
    <row r="37" spans="1:3" x14ac:dyDescent="0.35">
      <c r="A37" s="53">
        <v>36</v>
      </c>
      <c r="B37" s="53"/>
      <c r="C37" s="53"/>
    </row>
    <row r="38" spans="1:3" x14ac:dyDescent="0.35">
      <c r="A38" s="53">
        <v>37</v>
      </c>
      <c r="B38" s="53"/>
      <c r="C38" s="53"/>
    </row>
    <row r="39" spans="1:3" x14ac:dyDescent="0.35">
      <c r="A39" s="53">
        <v>38</v>
      </c>
      <c r="B39" s="53"/>
      <c r="C39" s="53"/>
    </row>
    <row r="40" spans="1:3" x14ac:dyDescent="0.35">
      <c r="A40" s="53">
        <v>39</v>
      </c>
      <c r="B40" s="53"/>
      <c r="C40" s="53"/>
    </row>
    <row r="41" spans="1:3" x14ac:dyDescent="0.35">
      <c r="A41" s="53">
        <v>40</v>
      </c>
      <c r="B41" s="53"/>
      <c r="C41" s="53"/>
    </row>
    <row r="42" spans="1:3" x14ac:dyDescent="0.35">
      <c r="A42" s="53">
        <v>41</v>
      </c>
      <c r="B42" s="53"/>
      <c r="C42" s="53"/>
    </row>
    <row r="43" spans="1:3" x14ac:dyDescent="0.35">
      <c r="A43" s="53">
        <v>42</v>
      </c>
      <c r="B43" s="53"/>
      <c r="C43" s="53"/>
    </row>
    <row r="44" spans="1:3" x14ac:dyDescent="0.35">
      <c r="A44" s="53">
        <v>43</v>
      </c>
      <c r="B44" s="53"/>
      <c r="C44" s="53"/>
    </row>
    <row r="45" spans="1:3" x14ac:dyDescent="0.35">
      <c r="A45" s="53">
        <v>44</v>
      </c>
      <c r="B45" s="53"/>
      <c r="C45" s="53"/>
    </row>
    <row r="46" spans="1:3" x14ac:dyDescent="0.35">
      <c r="A46" s="53">
        <v>45</v>
      </c>
      <c r="B46" s="53"/>
      <c r="C46" s="53"/>
    </row>
    <row r="47" spans="1:3" x14ac:dyDescent="0.35">
      <c r="A47" s="53">
        <v>46</v>
      </c>
      <c r="B47" s="53"/>
      <c r="C47" s="53"/>
    </row>
    <row r="48" spans="1:3" x14ac:dyDescent="0.35">
      <c r="A48" s="53">
        <v>47</v>
      </c>
      <c r="B48" s="53"/>
      <c r="C48" s="53"/>
    </row>
    <row r="49" spans="1:3" x14ac:dyDescent="0.35">
      <c r="A49" s="53">
        <v>48</v>
      </c>
      <c r="B49" s="53"/>
      <c r="C49" s="53"/>
    </row>
    <row r="50" spans="1:3" x14ac:dyDescent="0.35">
      <c r="A50" s="53">
        <v>49</v>
      </c>
      <c r="B50" s="53"/>
      <c r="C50" s="53"/>
    </row>
    <row r="51" spans="1:3" x14ac:dyDescent="0.35">
      <c r="A51" s="53">
        <v>50</v>
      </c>
      <c r="B51" s="53"/>
      <c r="C51" s="53"/>
    </row>
  </sheetData>
  <pageMargins left="0.70866141732283472" right="0.70866141732283472" top="0.78740157480314965" bottom="0.78740157480314965" header="0.31496062992125984" footer="0.31496062992125984"/>
  <pageSetup paperSize="9" scale="99" fitToHeight="0" orientation="portrait" r:id="rId1"/>
  <headerFooter>
    <oddHeader>&amp;L8.9.2012&amp;CO POHÁR HASIČŮ Z HNĚVKOVIC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15</vt:i4>
      </vt:variant>
    </vt:vector>
  </HeadingPairs>
  <TitlesOfParts>
    <vt:vector size="23" baseType="lpstr">
      <vt:lpstr>MUŽI PHL</vt:lpstr>
      <vt:lpstr>ŽENY PHL</vt:lpstr>
      <vt:lpstr>MUŽI MIMO PHL</vt:lpstr>
      <vt:lpstr>ŽENY MIMO PHL</vt:lpstr>
      <vt:lpstr>PS 8</vt:lpstr>
      <vt:lpstr>PLAY OFF</vt:lpstr>
      <vt:lpstr>CELKOVÁ</vt:lpstr>
      <vt:lpstr>List1</vt:lpstr>
      <vt:lpstr>CELKOVÁ!Názvy_tisku</vt:lpstr>
      <vt:lpstr>List1!Názvy_tisku</vt:lpstr>
      <vt:lpstr>'MUŽI MIMO PHL'!Názvy_tisku</vt:lpstr>
      <vt:lpstr>'MUŽI PHL'!Názvy_tisku</vt:lpstr>
      <vt:lpstr>'PS 8'!Názvy_tisku</vt:lpstr>
      <vt:lpstr>'ŽENY MIMO PHL'!Názvy_tisku</vt:lpstr>
      <vt:lpstr>'ŽENY PHL'!Názvy_tisku</vt:lpstr>
      <vt:lpstr>CELKOVÁ!Oblast_tisku</vt:lpstr>
      <vt:lpstr>List1!Oblast_tisku</vt:lpstr>
      <vt:lpstr>'MUŽI MIMO PHL'!Oblast_tisku</vt:lpstr>
      <vt:lpstr>'MUŽI PHL'!Oblast_tisku</vt:lpstr>
      <vt:lpstr>'PLAY OFF'!Oblast_tisku</vt:lpstr>
      <vt:lpstr>'PS 8'!Oblast_tisku</vt:lpstr>
      <vt:lpstr>'ŽENY MIMO PHL'!Oblast_tisku</vt:lpstr>
      <vt:lpstr>'ŽENY PHL'!Oblast_tisku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Vaclav Ruzicka</dc:creator>
  <cp:lastModifiedBy>Vaclav Ruzicka</cp:lastModifiedBy>
  <cp:lastPrinted>2013-09-14T15:07:36Z</cp:lastPrinted>
  <dcterms:created xsi:type="dcterms:W3CDTF">2012-08-30T14:53:54Z</dcterms:created>
  <dcterms:modified xsi:type="dcterms:W3CDTF">2013-09-14T15:10:47Z</dcterms:modified>
</cp:coreProperties>
</file>